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функциональная на 01.10.2023" sheetId="1" r:id="rId1"/>
    <sheet name="Лист3" sheetId="2" r:id="rId2"/>
  </sheets>
  <definedNames>
    <definedName name="_xlnm._FilterDatabase" localSheetId="0" hidden="1">'функциональная на 01.10.2023'!$A$10:$I$484</definedName>
    <definedName name="_xlnm.Print_Area" localSheetId="0">'функциональная на 01.10.2023'!$A$1:$F$482</definedName>
  </definedNames>
  <calcPr fullCalcOnLoad="1"/>
</workbook>
</file>

<file path=xl/sharedStrings.xml><?xml version="1.0" encoding="utf-8"?>
<sst xmlns="http://schemas.openxmlformats.org/spreadsheetml/2006/main" count="2011" uniqueCount="428">
  <si>
    <t>Наименование</t>
  </si>
  <si>
    <t>РЗ</t>
  </si>
  <si>
    <t>ПР</t>
  </si>
  <si>
    <t>ЦСР</t>
  </si>
  <si>
    <t>ВР</t>
  </si>
  <si>
    <t>Другие общегосударственные вопросы</t>
  </si>
  <si>
    <t>01</t>
  </si>
  <si>
    <t>04</t>
  </si>
  <si>
    <t>03</t>
  </si>
  <si>
    <t>02</t>
  </si>
  <si>
    <t>05</t>
  </si>
  <si>
    <t>Дошкольное образование</t>
  </si>
  <si>
    <t>Обеспечение деятельности подведомственных учреждений</t>
  </si>
  <si>
    <t>Общее образование</t>
  </si>
  <si>
    <t>07</t>
  </si>
  <si>
    <t>09</t>
  </si>
  <si>
    <t>08</t>
  </si>
  <si>
    <t>10</t>
  </si>
  <si>
    <t>Социальное обеспечение населения</t>
  </si>
  <si>
    <t>Образование</t>
  </si>
  <si>
    <t>Национальная безопасность и правоохранительная деятельность</t>
  </si>
  <si>
    <t>- Центральный аппарат</t>
  </si>
  <si>
    <t>Государственная регистрация актов гражданского состояния</t>
  </si>
  <si>
    <t>Общегосударственные вопросы</t>
  </si>
  <si>
    <t>14</t>
  </si>
  <si>
    <t>Центральный аппарат</t>
  </si>
  <si>
    <t>500</t>
  </si>
  <si>
    <t>06</t>
  </si>
  <si>
    <t>00</t>
  </si>
  <si>
    <t>Функционирование высшего должностного лица субъекта Российской Федерации и органов местного самоуправления</t>
  </si>
  <si>
    <t>Глава муниципального образования</t>
  </si>
  <si>
    <t>Культура</t>
  </si>
  <si>
    <t>11</t>
  </si>
  <si>
    <t>к решению  Совета Лениногорского</t>
  </si>
  <si>
    <t>Распределение</t>
  </si>
  <si>
    <t>Социальная политика</t>
  </si>
  <si>
    <t>Жилищно-коммунальное хозяйство</t>
  </si>
  <si>
    <t>Жилищное хозяйство</t>
  </si>
  <si>
    <t>13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</si>
  <si>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</si>
  <si>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</si>
  <si>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Массовый спорт</t>
  </si>
  <si>
    <t>Межбюджетные трансферты общего характера бюджетам субъектов Российской Федерации и муниципальных образований общего характера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</si>
  <si>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</si>
  <si>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</si>
  <si>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образоваию и организации деятельности административных комиссий</t>
  </si>
  <si>
    <t>Реализация государственных полномочий в области архивного дела</t>
  </si>
  <si>
    <t>Межбюджетные трансферты</t>
  </si>
  <si>
    <t>Уплата налога на имущество организаций  и земельного налога</t>
  </si>
  <si>
    <t>Охрана окружающей среды</t>
  </si>
  <si>
    <t>Охрана объектов растительного и животного мира и среды их обитания</t>
  </si>
  <si>
    <t>Резервные фонды</t>
  </si>
  <si>
    <t>Резервные фонды местных администраций</t>
  </si>
  <si>
    <t>Состояние окружающей среды и природопользования</t>
  </si>
  <si>
    <t>Национальная экономика</t>
  </si>
  <si>
    <t>Сельское хозяйство и рыболовство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</si>
  <si>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</si>
  <si>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</si>
  <si>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</si>
  <si>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</si>
  <si>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800</t>
  </si>
  <si>
    <t>Иные бюджетные ассигнования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</si>
  <si>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</si>
  <si>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Предоставление субсидий бюджетным, автономным учреждениям и иным некоммерческим организациям</t>
  </si>
  <si>
    <t>600</t>
  </si>
  <si>
    <t>300</t>
  </si>
  <si>
    <t xml:space="preserve">Предоставление субсидий бюджетам муниципальных районов и городских округов на организацию предоставления общедуступного и бесплатного  дошкольного, начального общего, основного общего, среднего общего образования по основным общеообразовательным программам в муниципальных образовательных организациях, организацию предоставления дополнительного образования детей  в муниципальных образовательных учреждениях, а также на организацию отдыха детей в каникулярное время </t>
  </si>
  <si>
    <t>Дорожное хозяйство (дорожные фонды)</t>
  </si>
  <si>
    <t>Программа дорожных работ</t>
  </si>
  <si>
    <t>Пенсионное обеспечение</t>
  </si>
  <si>
    <t xml:space="preserve">Доплаты к пенсиям, дополнительное пенсионное обеспечение </t>
  </si>
  <si>
    <t>Другие вопросы в области образования</t>
  </si>
  <si>
    <t>Проведение мероприятий для детей и молодежи</t>
  </si>
  <si>
    <t>Непрограммные направления расходов</t>
  </si>
  <si>
    <t>99 0 00 02030</t>
  </si>
  <si>
    <t>99 0 00 02040</t>
  </si>
  <si>
    <t>99 0 00 00000</t>
  </si>
  <si>
    <t>99 0 00 02950</t>
  </si>
  <si>
    <t>99 0 00 25240</t>
  </si>
  <si>
    <t>99 0 00 59300</t>
  </si>
  <si>
    <t>99 0 00 51180</t>
  </si>
  <si>
    <t>99 0 00 25340</t>
  </si>
  <si>
    <t>99 0 00 25260</t>
  </si>
  <si>
    <t>99 0 00 25270</t>
  </si>
  <si>
    <t>Обеспечение деятельности подведомственных учреждений спортивной подготовки</t>
  </si>
  <si>
    <t>Мероприятия физической культуры и спорта в области массового спорта</t>
  </si>
  <si>
    <t>99 0 00 49100</t>
  </si>
  <si>
    <t>08 1 01 44090</t>
  </si>
  <si>
    <t>08 3 01 44090</t>
  </si>
  <si>
    <t>08 4 01 44091</t>
  </si>
  <si>
    <t>02 3 01 42320</t>
  </si>
  <si>
    <t>02 3 01 42310</t>
  </si>
  <si>
    <t>02 3 01 00000</t>
  </si>
  <si>
    <t>02 2 08 25280</t>
  </si>
  <si>
    <t>02 2 02 42100</t>
  </si>
  <si>
    <t>02 1 01 25370</t>
  </si>
  <si>
    <t>02 1 03 42000</t>
  </si>
  <si>
    <t>Судебная система</t>
  </si>
  <si>
    <t>99 0 00 51200</t>
  </si>
  <si>
    <t>99 0 00 80060</t>
  </si>
  <si>
    <t>99 0 00 07411</t>
  </si>
  <si>
    <t>99 0 00 29900</t>
  </si>
  <si>
    <t>03 5 03 25330</t>
  </si>
  <si>
    <t>04 5 01 96010</t>
  </si>
  <si>
    <t>99 0 00 44020</t>
  </si>
  <si>
    <t>01 1 02 02110</t>
  </si>
  <si>
    <t>99 0 00 20300</t>
  </si>
  <si>
    <t>99 0 00 25350</t>
  </si>
  <si>
    <t>99 0 00 43600</t>
  </si>
  <si>
    <t xml:space="preserve">99 0 00 45200 </t>
  </si>
  <si>
    <t>Охрана семьи и детства</t>
  </si>
  <si>
    <t>Выполнение других обязательств государства</t>
  </si>
  <si>
    <t>02 2 08 25302</t>
  </si>
  <si>
    <t>Иные  бюджетные ассигнования</t>
  </si>
  <si>
    <t>99 000 22670</t>
  </si>
  <si>
    <t>99 000 22700</t>
  </si>
  <si>
    <t>Д1 000 03650</t>
  </si>
  <si>
    <t>99 0 00 25400</t>
  </si>
  <si>
    <t>Реализация государственных полномочий по распоряжению земельными участками, государственная собственность на которые не разграничена</t>
  </si>
  <si>
    <t>99 0 00 22680</t>
  </si>
  <si>
    <t>02 2 08 25301</t>
  </si>
  <si>
    <t>Водное хозяйство</t>
  </si>
  <si>
    <t>99 0 00 90430</t>
  </si>
  <si>
    <t>таблица 1</t>
  </si>
  <si>
    <t>муниципального района Республики Татарстан</t>
  </si>
  <si>
    <t>14 2 09 25360</t>
  </si>
  <si>
    <t>99 0 00 25410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</si>
  <si>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</si>
  <si>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</si>
  <si>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«Развитие общего образования, включая инклюзивное, и повышение квалификации работников данной сферы»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</si>
  <si>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</si>
  <si>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02 0 00 00000</t>
  </si>
  <si>
    <t>02 2 00 00000</t>
  </si>
  <si>
    <t>02 2 08 00000</t>
  </si>
  <si>
    <t>Подпрограмма "Реализация государственной политики в сфере юстиции в Республике Татарстан"</t>
  </si>
  <si>
    <t>Субвенции бюджетам муниципальных районов на реализацию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Республики Татарстан</t>
  </si>
  <si>
    <t>24 0 00 00000</t>
  </si>
  <si>
    <t>24 1 00 00000</t>
  </si>
  <si>
    <t>24 1 01 00000</t>
  </si>
  <si>
    <t>24 1 01 25390</t>
  </si>
  <si>
    <t>Обеспечение деятельности финансовых, налоговых и таможенных и органов финансового (финансово-бюджетного) надзора</t>
  </si>
  <si>
    <t>Подпрограмма "Улучшение социально-экономического положения семей"</t>
  </si>
  <si>
    <t>03 0 00 00000</t>
  </si>
  <si>
    <t>03 5 00 00000</t>
  </si>
  <si>
    <t>03 5 03 00000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</si>
  <si>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</si>
  <si>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</si>
  <si>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Предоставление субсидий бюджетным, автономным и иным некоммерческим организациям</t>
  </si>
  <si>
    <t>Обеспечение хранения, учета, комплектования и использования документов архивного фонда и других архивных документов</t>
  </si>
  <si>
    <t>Диспансеризация муниципальных служащих</t>
  </si>
  <si>
    <t>Мобилизационная и вневойсковая подготовка</t>
  </si>
  <si>
    <t>Функционирование органов в сфере национальной безопасности и  правоохранительной деятельности</t>
  </si>
  <si>
    <t>Другие вопросы в области национальной безопасности и правоохранительной деятельности</t>
  </si>
  <si>
    <t>Содержание муниципальных служащих, обеспечивающих деятельность общественных пунктов охраны порядка</t>
  </si>
  <si>
    <t>Подпрограмма «Развитие подотрасли животноводства, переработки и реализации продукции животноводства»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</si>
  <si>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</si>
  <si>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14 0 00 00000</t>
  </si>
  <si>
    <t>14 2 00 00000</t>
  </si>
  <si>
    <t>14 2 09 00000</t>
  </si>
  <si>
    <t>Расходы на содержание и ремонт укрепленных берегов и дамб с искусственными насаждениями</t>
  </si>
  <si>
    <t>Д1 000 00000</t>
  </si>
  <si>
    <t>Строительство, реконструкция и ремонт (текущий и капитальный) автомобильных дорог за счет муниципального Дорожного фонда</t>
  </si>
  <si>
    <t>Транспорт</t>
  </si>
  <si>
    <t>04 0 00 00000</t>
  </si>
  <si>
    <t>04 5 00 00000</t>
  </si>
  <si>
    <t>04 5 01 00000</t>
  </si>
  <si>
    <t>Подпрограмма «Регулирование качества окружающей среды Республики Татарстан»</t>
  </si>
  <si>
    <t>09 0 00 00000</t>
  </si>
  <si>
    <t>09 1 00 00000</t>
  </si>
  <si>
    <t>09 1 01 00000</t>
  </si>
  <si>
    <t>09 1 01 744 60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</si>
  <si>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</si>
  <si>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02 1 00 00000</t>
  </si>
  <si>
    <t>02 1 01 00000</t>
  </si>
  <si>
    <t>Основное мероприятие Реализация дошкольного образования</t>
  </si>
  <si>
    <t>Развитие дошкольных образовательных организаций</t>
  </si>
  <si>
    <t>02 1 03 00000</t>
  </si>
  <si>
    <t>Развитие общеобразовательных учреждений, включая школы-детские сады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</si>
  <si>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</si>
  <si>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02 2 02 00000</t>
  </si>
  <si>
    <t>Дополнительное образование детей</t>
  </si>
  <si>
    <t>02 3 00 00000</t>
  </si>
  <si>
    <t>Подпрограмма "Развитие дополнительного образования"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</si>
  <si>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</si>
  <si>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 xml:space="preserve">Молодежная политика </t>
  </si>
  <si>
    <t>Обеспечение деятельности учреждений молодежной политики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</si>
  <si>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</si>
  <si>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99 0 00 45200</t>
  </si>
  <si>
    <t>Культура и кинематография</t>
  </si>
  <si>
    <t>Обеспечение деятельности музеев</t>
  </si>
  <si>
    <t>Обеспечение деятельности библиотек</t>
  </si>
  <si>
    <t>Обеспечение деятельности клубов и культурно-досуговых центров</t>
  </si>
  <si>
    <t>08 0 00 00000</t>
  </si>
  <si>
    <t>08 1 00 00000</t>
  </si>
  <si>
    <t>08 1 01 00000</t>
  </si>
  <si>
    <t>08 3 00 00000</t>
  </si>
  <si>
    <t>08 3 01 00000</t>
  </si>
  <si>
    <t xml:space="preserve"> 08</t>
  </si>
  <si>
    <t>08 4 00 00000</t>
  </si>
  <si>
    <t>08 4 01 00000</t>
  </si>
  <si>
    <t>Здравоохранение</t>
  </si>
  <si>
    <t>Санитарно-эпидемиологическое благополучие</t>
  </si>
  <si>
    <t>Подпрограмма «Профилактика заболеваний и формирование здорового образа жизни.  Развитие первичной медико-санитарной помощи»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</si>
  <si>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</si>
  <si>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01 0 00 00000</t>
  </si>
  <si>
    <t>01 1 00 00000</t>
  </si>
  <si>
    <t>01 1 02 00000</t>
  </si>
  <si>
    <t>Социальное обеспечение и иные выплаты населению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</si>
  <si>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образования</t>
  </si>
  <si>
    <t>Физическая культура и спорт</t>
  </si>
  <si>
    <t xml:space="preserve">Физическая культура   </t>
  </si>
  <si>
    <t>Основное мероприятие «Развитие физической культуры и спорта в Лениногорском муниципальном районе»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</si>
  <si>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</si>
  <si>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Республики Татарстан</t>
  </si>
  <si>
    <t xml:space="preserve">Мероприятия в сфере культуры </t>
  </si>
  <si>
    <t>99 0 00 10990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</si>
  <si>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</si>
  <si>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99 0 00 22670</t>
  </si>
  <si>
    <t>99 0 00 22700</t>
  </si>
  <si>
    <t>Подпрограмма «Организация отдыха детей и молодежи»</t>
  </si>
  <si>
    <t>38 1 00 00000</t>
  </si>
  <si>
    <t>38 1 01 00000</t>
  </si>
  <si>
    <t>38 1 01 S2320</t>
  </si>
  <si>
    <t>99 0 00 S0040</t>
  </si>
  <si>
    <t>13 0 00 00000</t>
  </si>
  <si>
    <t>13 4 00 00000</t>
  </si>
  <si>
    <t>13 4 01 00000</t>
  </si>
  <si>
    <t>13 4 01 05370</t>
  </si>
  <si>
    <t>Подпрограмма «Развитие автомобильного, городского электрического транспорта, в том числе метро»</t>
  </si>
  <si>
    <t>Обеспечение равной доступности услуг общественного транспорта</t>
  </si>
  <si>
    <t>02 2 02 S0050</t>
  </si>
  <si>
    <t>Подпрограмма «Улучшение социально-экономического положения семей»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</si>
  <si>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</si>
  <si>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</si>
  <si>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</si>
  <si>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03 1 02 25510</t>
  </si>
  <si>
    <t>02 2 09 L3040</t>
  </si>
  <si>
    <t>02 2 08 53031</t>
  </si>
  <si>
    <t>99 0 00 97080</t>
  </si>
  <si>
    <t>02 2 09 00000</t>
  </si>
  <si>
    <t>Муниципальная программа "Развитие  системы образования Лениногорского муниципального района на 2021-2025 годы</t>
  </si>
  <si>
    <t>Реализация государственных полномочий в области образования на методическое и информационно-технологическое обеспечеие учреждений</t>
  </si>
  <si>
    <t>Муниципальная целевая программа "Развитие культуры муниципального образования "Лениногорский муниципальный район" Республики Татарстан на 2021-2025 годы</t>
  </si>
  <si>
    <t>Подпрограмма «Социальные выплаты»</t>
  </si>
  <si>
    <t>03 1 00 00000</t>
  </si>
  <si>
    <t>03 1 02 00000</t>
  </si>
  <si>
    <t>Дотации на выравнивание бюджетной обеспеченности поселений, источником финансового обеспечения которых являются субвенции бюджетам муниципальных районов для осуществления государственных полномочий по расчету и предоставлению дотаций бюджетам городских, сельских поселений за счет средств бюджета Республики Татарстан</t>
  </si>
  <si>
    <t>Подпрограмма «Развитие музейного дела в муниципальном образовании "Лениногорский муниципальный район" Республики Татарстан на 2021 – 2025 годы»</t>
  </si>
  <si>
    <t>Подпрограмма «Развитие библиотечного дела в муниципальном образовании "Лениногорский муниципальный район" Республики Татарстан на 2021 – 2025 годы»</t>
  </si>
  <si>
    <t>Подпрограмма «Развитие культурно-досуговой деятельности в муниципальном образовании "Лениногорский муниципальный район" Республики Татарстан на 2021 – 2025 годы»</t>
  </si>
  <si>
    <t xml:space="preserve">Подпрограмма "Развитие общеобразовательных учреждений Лениногорского муниципального района на 2021-2025 годы"                        </t>
  </si>
  <si>
    <t>Подпрограмма "Развитие  системы дополнительного образования Лениногорского муниципального района на 2021-2025 годы</t>
  </si>
  <si>
    <t>Подпрограмма  "Развитие дошкольных образовательных учреждений Лениногорского муниципального района Республики Татарстан"</t>
  </si>
  <si>
    <t>Развитие  многопрофильных учреждений  дополнительного образования, реализующие дополнительные  общеобразовательные программы</t>
  </si>
  <si>
    <t>Муниципальная программа "Развитие  физической культуры и спорта в Лениногорском муниципальном районе на 2021-2025 годы"</t>
  </si>
  <si>
    <t>программа "Развитие физической культуры и спорта в Лениногорском муниципальном районе на 2021-2025 годы"</t>
  </si>
  <si>
    <t>Муниципальная программа "Развитие молодежной политики в Лениногорском муниципальном районе на 2021-2025 годы"</t>
  </si>
  <si>
    <t>Муниципальная целевая программа "Развитие дополнительного образования художественно-эстетической направленности" муниципального образования "Лениногорский муниципальный район" Республики Татарстан на 2021-2025 годы</t>
  </si>
  <si>
    <t>03 5 03 23110</t>
  </si>
  <si>
    <t>03 5 03 23120</t>
  </si>
  <si>
    <t>03 5 03 23130</t>
  </si>
  <si>
    <t>38 3 01 43100</t>
  </si>
  <si>
    <t>38 3 01 00000</t>
  </si>
  <si>
    <t>38 3 01 43190</t>
  </si>
  <si>
    <t>38 3 00 00000</t>
  </si>
  <si>
    <t>37 2 01 00000</t>
  </si>
  <si>
    <t>37 2 00 00000</t>
  </si>
  <si>
    <t>37 0 00 00000</t>
  </si>
  <si>
    <t>37 1 01 12870</t>
  </si>
  <si>
    <t>37 1 01 00000</t>
  </si>
  <si>
    <t>37 1 00 00000</t>
  </si>
  <si>
    <t>02 1 03 S0050</t>
  </si>
  <si>
    <t>Обеспечение деятельности спортивных объектов</t>
  </si>
  <si>
    <t>37 2 01 48210</t>
  </si>
  <si>
    <t>37 2 01 48220</t>
  </si>
  <si>
    <t>подпрограмма "Развитие физической культуры и спорта в Лениногорском муниципальном районе на 2021-2025 годы"</t>
  </si>
  <si>
    <t>Осуществление политики в сфере юстиции в пределах полномочий Республики Татарстан</t>
  </si>
  <si>
    <t>Создание благоприятных условий для устройства детей-сирот и детей, оставшихся без попечения родителей, на воспитание в семью</t>
  </si>
  <si>
    <t>Предупреждение болезней животных и защита населения от болезней, общих для человека и животных</t>
  </si>
  <si>
    <t>Организация своевременного проведения капитального ремонта общего имущества в многоквартирных домах</t>
  </si>
  <si>
    <t>Обеспечение охраны окружающей среды</t>
  </si>
  <si>
    <t>Профилактика инфекционных заболеваний, включая иммунопрофилактику</t>
  </si>
  <si>
    <t>Создание устойчиво функционирующей и доступной для всех слоев населения единой системы общественного транспорта</t>
  </si>
  <si>
    <t>Предоставление общего образования в муниципальных общеобразовательных организациях</t>
  </si>
  <si>
    <t>Предоставление дошкольного образования в муниципальных дошкольных образовательных организациях</t>
  </si>
  <si>
    <t>Реализация общего образования в муниципальных образовательных учреждениях</t>
  </si>
  <si>
    <t>Модернизация системы общего образования, проведение мероприятий в области образования</t>
  </si>
  <si>
    <t>Организация предоставления дополнительного образования детей в муниципальных образовательных учреждениях</t>
  </si>
  <si>
    <t>Обеспечение питанием обучающихся по образовательным программам основного общего и среднего общего образования в государственных и муниципальных образовательных организациях, а также обучающихся в государственных и муниципальных профессиональных образовательных организациях</t>
  </si>
  <si>
    <t>Организация предоставления дополнительного образования детей в муниципальных образовательных организациях</t>
  </si>
  <si>
    <t>Комплексное развитие музеев</t>
  </si>
  <si>
    <t>Развитие системы библиотечного обслуживания</t>
  </si>
  <si>
    <t>Основные направления развития культурно-досуговой деятельности в Лениногорском муниципальном районе Республики Татарстан</t>
  </si>
  <si>
    <t>Создание необходимых условий для организации отдыха детей и молодежи, повышение оздоровительного эффекта</t>
  </si>
  <si>
    <t>Развитие  молодежной политики в Лениногорском муниципальном районе</t>
  </si>
  <si>
    <t>38 0 00 00000</t>
  </si>
  <si>
    <t>Мероприятия по организации отдыха детей и молодежи за счет средств субсидии из бюджета Республики Татарстан</t>
  </si>
  <si>
    <t>Мероприятия по организации отдыха детей и молодежи за счет средств, предусмотренных в бюджете Лениногорского муниципального района</t>
  </si>
  <si>
    <t>подпрограмма "Развитие молодежной политики в Лениногорском муниципальном районе на 2021-2025 годы"</t>
  </si>
  <si>
    <t>Приложение № 4</t>
  </si>
  <si>
    <t xml:space="preserve">Сумма </t>
  </si>
  <si>
    <t>(тыс.рублей)</t>
  </si>
  <si>
    <t>Защита населения и территории от чрезвычайных ситуаций природного и техногенного характера, пожарная безопасность</t>
  </si>
  <si>
    <t>Всего расходов</t>
  </si>
  <si>
    <t>99 0 00 03180</t>
  </si>
  <si>
    <t>Организация пассажирских перевозок по межмуниципальным маршрутам в пределах муниципальнонго района</t>
  </si>
  <si>
    <t>Благоустройство</t>
  </si>
  <si>
    <r>
  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</t>
    </r>
    <r>
      <rPr>
        <b/>
        <sz val="12"/>
        <color indexed="8"/>
        <rFont val="Times New Roman"/>
        <family val="1"/>
      </rPr>
      <t xml:space="preserve"> ежемесячного денежного вознаграждения за классное руководство</t>
    </r>
    <r>
      <rPr>
        <sz val="12"/>
        <color indexed="8"/>
        <rFont val="Times New Roman"/>
        <family val="1"/>
      </rPr>
      <t xml:space="preserve"> педагогическим работникам муниципальных общеобразовательных организаций</t>
    </r>
  </si>
  <si>
    <r>
      <t xml:space="preserve">Софинансируемые расходы на организацию </t>
    </r>
    <r>
      <rPr>
        <b/>
        <sz val="12"/>
        <color indexed="8"/>
        <rFont val="Times New Roman"/>
        <family val="1"/>
      </rPr>
      <t>бесплатного горячего питания</t>
    </r>
    <r>
      <rPr>
        <sz val="12"/>
        <color indexed="8"/>
        <rFont val="Times New Roman"/>
        <family val="1"/>
      </rPr>
      <t xml:space="preserve"> обучающихся по образовательным программам начального общего образования в государственных и муниципальных образовательных организациях</t>
    </r>
  </si>
  <si>
    <r>
      <t xml:space="preserve">Реализация государственных полномочий по предоставлению мер социальной поддержки в части </t>
    </r>
    <r>
      <rPr>
        <b/>
        <sz val="12"/>
        <color indexed="8"/>
        <rFont val="Times New Roman"/>
        <family val="1"/>
      </rPr>
      <t>обеспечения питанием обучающихся</t>
    </r>
    <r>
      <rPr>
        <sz val="12"/>
        <color indexed="8"/>
        <rFont val="Times New Roman"/>
        <family val="1"/>
      </rPr>
      <t xml:space="preserve"> по образовательным программам основного общего и среднего общего образования в муниципальных общеобразовательных организациях</t>
    </r>
  </si>
  <si>
    <t>бюджетных ассигнований бюджета Лениногорского муниципального района по разделам, подразделам, целевым статьям (муниципальным программам и непрограммным направлениям деятельности), группам  видов расходов классификации расходов бюджетов на 2023 год</t>
  </si>
  <si>
    <t>99 0 00 92410</t>
  </si>
  <si>
    <t>Страхование муниципальных служащих</t>
  </si>
  <si>
    <t>99 0 00 10000</t>
  </si>
  <si>
    <t>"Прочие выплаты"</t>
  </si>
  <si>
    <t>Подпрограмма "Развитие подотрасли растениеводства, переработки и реализации продукции растениеводства"</t>
  </si>
  <si>
    <t>14 1 00 00000</t>
  </si>
  <si>
    <t>14 1 05 63130</t>
  </si>
  <si>
    <t>Дополнительная индексация расходов на питание(гор.пит)</t>
  </si>
  <si>
    <t>02 2 09 23040</t>
  </si>
  <si>
    <t>Реализация государственных полномочий в области опеки и попечительства</t>
  </si>
  <si>
    <t>Подпрограмма «Улучшение технического состояния многоквартирных домов»</t>
  </si>
  <si>
    <t>Реализация мероприятий Региональной программы капитального ремонта общего имущества в многоквартирных домах, расположенных на территории Республики Татарстан</t>
  </si>
  <si>
    <t>Субсидии бюджетам муниципальных районов и городских округов в целях софинансирования расходных обязательств органов местного самоуправления муниципальных образований, связанных с реализацией мероприятий по уничтожению борщевика Сосновского, произрастающего на земельных участках, находящихся в муниципальной собственности</t>
  </si>
  <si>
    <t>Реализация государственной программы «Развитие сельского хозяйства и регулирование рынков сельскохозяйственной продукции, сырья и продовольствия в Республике Татарстан»</t>
  </si>
  <si>
    <t>Прочие выплаты</t>
  </si>
  <si>
    <t>Реализация государственной программы «Развитие образования и науки Республики Татарстан»</t>
  </si>
  <si>
    <t>Реализация государственной программы «Развитие молодежной политики в Республике Татарстан»</t>
  </si>
  <si>
    <t>Реализация государственной программы «Развитие здравоохранения Республики Татарстан»</t>
  </si>
  <si>
    <t>Реализация государственной программы "Социальная поддержка граждан Республики Татарстан"</t>
  </si>
  <si>
    <t>Реализация государственной программы "Развитие юстиции в Республике Татарстан"</t>
  </si>
  <si>
    <t>Реализация государственной программы «Обеспечение качественным жильем и услугами жилищно-коммунального хозяйства населения Республики Татарстан»</t>
  </si>
  <si>
    <t>Реализация государственной программы «Охрана окружающей среды, воспроизводство и использование природных ресурсов Республики Татарстан»</t>
  </si>
  <si>
    <t>Реализация государственной программы «Развитие транспортной системы Республики Татарстан»</t>
  </si>
  <si>
    <t>Подпрограмма «Комплексное развитие сельских территорий»</t>
  </si>
  <si>
    <t>Основное мероприятие «Реализация мероприятий по благоустройству сельских территорий»</t>
  </si>
  <si>
    <t>Софинансируемые расходы на реализацию мероприятий по комплексному развитию сельских территорий</t>
  </si>
  <si>
    <t>14 7 00 00000</t>
  </si>
  <si>
    <t>14 7 04 00000</t>
  </si>
  <si>
    <t>14 7 04 L5760</t>
  </si>
  <si>
    <t>38 1 01 22320</t>
  </si>
  <si>
    <t>14 1 05 00000</t>
  </si>
  <si>
    <t>Повышение плодородия почв и вовлечение неиспользуемых земель сельскохозяйственных угодий в сельскохозяйственный оборот</t>
  </si>
  <si>
    <t>99 0 00 13200</t>
  </si>
  <si>
    <t>Межбюджетные трансферты,передаваемые бюджетам муниципальных образований для компенсации дополнительных расходов,возникших в результате решений,принятых органами власти другого уровня</t>
  </si>
  <si>
    <t>99 0 00 25151</t>
  </si>
  <si>
    <t>Международные отношения и международное сотрудничество</t>
  </si>
  <si>
    <t>Мероприятия в обсласти международного сотрудничества</t>
  </si>
  <si>
    <t>99 0 00 03060</t>
  </si>
  <si>
    <t>Мероприятия, направленные на развитие системы территориального общественного самоуправления Республики Татарстан</t>
  </si>
  <si>
    <t>99 0 00 25180</t>
  </si>
  <si>
    <t>Гражданская оборона</t>
  </si>
  <si>
    <t>Реализация государственной программы «Защита населения и территорий от чрезвычайных ситуаций, обеспечение пожарной безопасности и безопасности людей на водных объектах в Республике Татарстан»</t>
  </si>
  <si>
    <t>Подпрограмма «Построение и развитие аппаратно-программного комплекса «Безопасный город» в Республике Татарстан»</t>
  </si>
  <si>
    <t>Построение и развитие аппаратно-программного комплекса «Безопасный город» в Республике Татарстан</t>
  </si>
  <si>
    <t>Подготовка населения и организаций к действиям в чрезвычайной ситуации в мирное и военное время</t>
  </si>
  <si>
    <t>07 0 00 00000</t>
  </si>
  <si>
    <t>07 3 00 00000</t>
  </si>
  <si>
    <t>07 3 01 00000</t>
  </si>
  <si>
    <t>07 3 01 22920</t>
  </si>
  <si>
    <t>Межбюджетные трансферты, передаваемые бюджетам поселений на решение вопросов местного значения ,осуществляемое с привлечением средств самообложения граждан, за счет средств бюджета РТ</t>
  </si>
  <si>
    <t>Межбюджетные трансферты,передаваемые бюджетам муниципальных образований на предоставление грантов сельским поселениям Республики Татарстан</t>
  </si>
  <si>
    <t>99 0 00 25141</t>
  </si>
  <si>
    <t>99 0 00 25191</t>
  </si>
  <si>
    <t>Муниципальная целевая программа "Об устойчивом и стабильном производстве продукции сельского хозяйства"</t>
  </si>
  <si>
    <t>Субсидии на поддержку животноводства</t>
  </si>
  <si>
    <t>Прочие мероприятия в области агропромышленного комплекса</t>
  </si>
  <si>
    <t>14 2 06 73250</t>
  </si>
  <si>
    <t>14 6 01 71050</t>
  </si>
  <si>
    <t>Другие вопросы в области национальной экономики</t>
  </si>
  <si>
    <t>Мероприятия по формированию благоприятной инвестиционной среды в Республике Татарстан</t>
  </si>
  <si>
    <t>12</t>
  </si>
  <si>
    <t>99 0 00 79010</t>
  </si>
  <si>
    <t>Коммунальное хозяйство</t>
  </si>
  <si>
    <t>Софинансируемые расходы на реализацию мероприятий по комплексному развитию сельских территорий (за счет средств местного бюджета)</t>
  </si>
  <si>
    <t>14 7 04 L5761</t>
  </si>
  <si>
    <t>Подпрограмма «Развитие дошкольного образования, включая инклюзивное, и повышение квалификации работников данной сферы»</t>
  </si>
  <si>
    <t>Основное мероприятие «Укрепление кадрового потенциала и привлечение молодых специалистов в образовательные организации»</t>
  </si>
  <si>
    <t>Мероприятия в области образования, направленные на поддержку молодых специалистов</t>
  </si>
  <si>
    <t>02 1 04 00000</t>
  </si>
  <si>
    <t>02 1 04 43625</t>
  </si>
  <si>
    <t>Укрепление кадрового потенциала и привлечение молодых специалистов в образовательные организации</t>
  </si>
  <si>
    <t>02 2 01 00000</t>
  </si>
  <si>
    <t>02 2 01 43624</t>
  </si>
  <si>
    <t>Укрепление кадрового потенциала и привлечение молодых специалистов в образовательных организациях</t>
  </si>
  <si>
    <t>02 3 04 00000</t>
  </si>
  <si>
    <t>02 3 04 43622</t>
  </si>
  <si>
    <t>Мероприятия, направленные на развитие образования в Республике Татарстан</t>
  </si>
  <si>
    <t>02 4 03 21110</t>
  </si>
  <si>
    <t>Подпрограмма «Поддержка народного творчества. Сохранение, возрождение и популяризация нематериального культурного наследия коренных народов Республики Татарстан»</t>
  </si>
  <si>
    <t>Федеральный проект «Творческие люди»</t>
  </si>
  <si>
    <t>Государственная поддержка лучших муниципальных учреждений культуры, находящихся на территории сельских поселений</t>
  </si>
  <si>
    <t>Подпрограмма «Развитие системы государственного управления отрасли»</t>
  </si>
  <si>
    <t>Обеспечение реализации государственной политики и регулирования отношений в сфере культуры, искусства, кинематографии, охраны и использования объектов культурного наследия</t>
  </si>
  <si>
    <t>Мероприятия в сфере культуры и кинематографии</t>
  </si>
  <si>
    <t>08 7 00 00000</t>
  </si>
  <si>
    <t>08 7 А2 00000</t>
  </si>
  <si>
    <t>08 7 А2 55194</t>
  </si>
  <si>
    <t>08 Ж 00 00000</t>
  </si>
  <si>
    <t>08 Ж 01 00000</t>
  </si>
  <si>
    <t>08 Ж 01 44100</t>
  </si>
  <si>
    <t>Подпрограмма "Комплексное развитие сельских территорий"</t>
  </si>
  <si>
    <t>Улучшение жилищных условий граждан Российской Федерации, проживающих на сельских территориях</t>
  </si>
  <si>
    <t>14 7 01 00000</t>
  </si>
  <si>
    <t>14 7 01 L5760</t>
  </si>
  <si>
    <t>04 1 00 00000</t>
  </si>
  <si>
    <t>04 1 01 00000</t>
  </si>
  <si>
    <t>04 1 01 L4970</t>
  </si>
  <si>
    <t>Подпрограмма «Развитие дополнительного образования, включая образование детей-инвалидов, и повышение квалификации работников данной сферы»</t>
  </si>
  <si>
    <t>02 3 04 43623</t>
  </si>
  <si>
    <t>Реализация государственной программы «Развитие физической культуры и спорта в Республике Татарстан»</t>
  </si>
  <si>
    <t>Подпрограмма «Развитие спорта высших достижений и системы подготовки спортивного резерва»</t>
  </si>
  <si>
    <t>Реализация государственной политики в области спорта высших достижений в Республике Татарстан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</si>
  <si>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детьми, за высокие результаты</t>
  </si>
  <si>
    <t>Развитие детско-юношеского спорта</t>
  </si>
  <si>
    <t>37 2 01 42330</t>
  </si>
  <si>
    <t>37 2 01 43650</t>
  </si>
  <si>
    <t xml:space="preserve">Прочие межбюджетные трансферты </t>
  </si>
  <si>
    <t>Межбюджетные трансферты, передаваемые бюджетам муниципальных образований Республики Татарстан на финансовое обеспечение исполнения расходных обязательств муниципальных образований</t>
  </si>
  <si>
    <t>99 0 00 25131</t>
  </si>
  <si>
    <t>Подпрограмма «Молодежь Татарстана»</t>
  </si>
  <si>
    <t>Развитие государственной молодежной политики в Республике Татарстан</t>
  </si>
  <si>
    <t>Реализация государственной программы «Развитие культуры Республики Татарстан»</t>
  </si>
  <si>
    <t xml:space="preserve">от  "           " октября 2023 г.  № </t>
  </si>
  <si>
    <t>Обеспечение проведения выборов и референдумов</t>
  </si>
  <si>
    <t>Проведение выборов</t>
  </si>
  <si>
    <t>99 0 00 02010</t>
  </si>
  <si>
    <t>Спорт высших достижений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</si>
</sst>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00"/>
    <numFmt numFmtId="180" formatCode="#,##0.0"/>
  </numFmts>
  <fonts count="52">
    <font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4" fontId="4" fillId="32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47" fillId="0" borderId="0" xfId="0" applyFont="1" applyAlignment="1">
      <alignment horizontal="justify" vertical="center" wrapText="1"/>
    </xf>
    <xf numFmtId="0" fontId="0" fillId="33" borderId="0" xfId="0" applyFill="1" applyBorder="1" applyAlignment="1">
      <alignment/>
    </xf>
    <xf numFmtId="0" fontId="5" fillId="32" borderId="0" xfId="0" applyFont="1" applyFill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49" fontId="1" fillId="32" borderId="0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 horizontal="center"/>
    </xf>
    <xf numFmtId="49" fontId="1" fillId="32" borderId="0" xfId="0" applyNumberFormat="1" applyFont="1" applyFill="1" applyAlignment="1">
      <alignment horizontal="center"/>
    </xf>
    <xf numFmtId="4" fontId="0" fillId="33" borderId="0" xfId="0" applyNumberFormat="1" applyFill="1" applyBorder="1" applyAlignment="1">
      <alignment/>
    </xf>
    <xf numFmtId="0" fontId="47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justify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10" xfId="0" applyNumberFormat="1" applyFont="1" applyBorder="1" applyAlignment="1">
      <alignment horizontal="center" wrapText="1"/>
    </xf>
    <xf numFmtId="49" fontId="8" fillId="34" borderId="10" xfId="0" applyNumberFormat="1" applyFont="1" applyFill="1" applyBorder="1" applyAlignment="1">
      <alignment horizontal="left" wrapText="1"/>
    </xf>
    <xf numFmtId="49" fontId="8" fillId="34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 wrapText="1"/>
    </xf>
    <xf numFmtId="4" fontId="8" fillId="34" borderId="10" xfId="0" applyNumberFormat="1" applyFont="1" applyFill="1" applyBorder="1" applyAlignment="1">
      <alignment horizontal="center"/>
    </xf>
    <xf numFmtId="49" fontId="8" fillId="35" borderId="10" xfId="0" applyNumberFormat="1" applyFont="1" applyFill="1" applyBorder="1" applyAlignment="1">
      <alignment horizontal="left" wrapText="1"/>
    </xf>
    <xf numFmtId="49" fontId="8" fillId="35" borderId="10" xfId="0" applyNumberFormat="1" applyFont="1" applyFill="1" applyBorder="1" applyAlignment="1">
      <alignment horizontal="center"/>
    </xf>
    <xf numFmtId="49" fontId="8" fillId="35" borderId="10" xfId="0" applyNumberFormat="1" applyFont="1" applyFill="1" applyBorder="1" applyAlignment="1">
      <alignment horizontal="center" wrapText="1"/>
    </xf>
    <xf numFmtId="4" fontId="8" fillId="35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left" wrapText="1"/>
    </xf>
    <xf numFmtId="49" fontId="8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 wrapText="1"/>
    </xf>
    <xf numFmtId="4" fontId="8" fillId="32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 wrapText="1"/>
    </xf>
    <xf numFmtId="4" fontId="7" fillId="32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justify" vertical="center" wrapText="1"/>
    </xf>
    <xf numFmtId="0" fontId="9" fillId="32" borderId="10" xfId="0" applyFont="1" applyFill="1" applyBorder="1" applyAlignment="1">
      <alignment horizontal="justify" vertical="center" wrapText="1"/>
    </xf>
    <xf numFmtId="4" fontId="7" fillId="33" borderId="10" xfId="0" applyNumberFormat="1" applyFont="1" applyFill="1" applyBorder="1" applyAlignment="1">
      <alignment horizontal="center"/>
    </xf>
    <xf numFmtId="0" fontId="9" fillId="35" borderId="0" xfId="0" applyFont="1" applyFill="1" applyAlignment="1">
      <alignment wrapText="1"/>
    </xf>
    <xf numFmtId="0" fontId="9" fillId="0" borderId="10" xfId="0" applyFont="1" applyBorder="1" applyAlignment="1">
      <alignment wrapText="1"/>
    </xf>
    <xf numFmtId="49" fontId="9" fillId="32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49" fontId="7" fillId="32" borderId="10" xfId="0" applyNumberFormat="1" applyFont="1" applyFill="1" applyBorder="1" applyAlignment="1">
      <alignment horizontal="center"/>
    </xf>
    <xf numFmtId="49" fontId="6" fillId="32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left" wrapText="1"/>
    </xf>
    <xf numFmtId="49" fontId="8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0" fontId="6" fillId="0" borderId="0" xfId="0" applyFont="1" applyAlignment="1">
      <alignment horizontal="justify" vertical="center" wrapText="1"/>
    </xf>
    <xf numFmtId="49" fontId="8" fillId="33" borderId="10" xfId="0" applyNumberFormat="1" applyFont="1" applyFill="1" applyBorder="1" applyAlignment="1">
      <alignment horizontal="left" wrapText="1"/>
    </xf>
    <xf numFmtId="49" fontId="8" fillId="33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wrapText="1"/>
    </xf>
    <xf numFmtId="4" fontId="8" fillId="33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/>
    </xf>
    <xf numFmtId="4" fontId="49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wrapText="1"/>
    </xf>
    <xf numFmtId="0" fontId="9" fillId="0" borderId="10" xfId="0" applyFont="1" applyBorder="1" applyAlignment="1">
      <alignment horizontal="justify" vertical="center" wrapText="1"/>
    </xf>
    <xf numFmtId="0" fontId="6" fillId="33" borderId="10" xfId="0" applyFont="1" applyFill="1" applyBorder="1" applyAlignment="1">
      <alignment wrapText="1"/>
    </xf>
    <xf numFmtId="0" fontId="9" fillId="32" borderId="10" xfId="0" applyFont="1" applyFill="1" applyBorder="1" applyAlignment="1">
      <alignment wrapText="1"/>
    </xf>
    <xf numFmtId="0" fontId="6" fillId="33" borderId="0" xfId="0" applyFont="1" applyFill="1" applyAlignment="1">
      <alignment wrapText="1"/>
    </xf>
    <xf numFmtId="49" fontId="7" fillId="0" borderId="10" xfId="0" applyNumberFormat="1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0" fontId="7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49" fontId="49" fillId="33" borderId="10" xfId="0" applyNumberFormat="1" applyFont="1" applyFill="1" applyBorder="1" applyAlignment="1">
      <alignment horizontal="center"/>
    </xf>
    <xf numFmtId="0" fontId="48" fillId="0" borderId="0" xfId="0" applyFont="1" applyAlignment="1">
      <alignment horizontal="justify" vertical="center" wrapText="1"/>
    </xf>
    <xf numFmtId="49" fontId="8" fillId="32" borderId="11" xfId="0" applyNumberFormat="1" applyFont="1" applyFill="1" applyBorder="1" applyAlignment="1">
      <alignment horizontal="center"/>
    </xf>
    <xf numFmtId="49" fontId="9" fillId="32" borderId="11" xfId="0" applyNumberFormat="1" applyFont="1" applyFill="1" applyBorder="1" applyAlignment="1">
      <alignment horizontal="center"/>
    </xf>
    <xf numFmtId="4" fontId="8" fillId="32" borderId="11" xfId="0" applyNumberFormat="1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/>
    </xf>
    <xf numFmtId="49" fontId="9" fillId="35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0" fontId="6" fillId="33" borderId="10" xfId="0" applyFont="1" applyFill="1" applyBorder="1" applyAlignment="1">
      <alignment horizontal="justify" wrapText="1"/>
    </xf>
    <xf numFmtId="0" fontId="6" fillId="0" borderId="0" xfId="0" applyFont="1" applyAlignment="1">
      <alignment wrapText="1"/>
    </xf>
    <xf numFmtId="0" fontId="9" fillId="32" borderId="0" xfId="0" applyFont="1" applyFill="1" applyAlignment="1">
      <alignment wrapText="1"/>
    </xf>
    <xf numFmtId="0" fontId="6" fillId="32" borderId="0" xfId="0" applyFont="1" applyFill="1" applyAlignment="1">
      <alignment horizontal="justify" vertical="center" wrapText="1"/>
    </xf>
    <xf numFmtId="49" fontId="6" fillId="35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47" fillId="0" borderId="0" xfId="0" applyFont="1" applyBorder="1" applyAlignment="1">
      <alignment horizontal="justify" vertical="center" wrapText="1"/>
    </xf>
    <xf numFmtId="49" fontId="8" fillId="34" borderId="12" xfId="0" applyNumberFormat="1" applyFont="1" applyFill="1" applyBorder="1" applyAlignment="1">
      <alignment horizontal="left" wrapText="1"/>
    </xf>
    <xf numFmtId="49" fontId="8" fillId="35" borderId="12" xfId="0" applyNumberFormat="1" applyFont="1" applyFill="1" applyBorder="1" applyAlignment="1">
      <alignment horizontal="left" wrapText="1"/>
    </xf>
    <xf numFmtId="49" fontId="7" fillId="0" borderId="12" xfId="0" applyNumberFormat="1" applyFont="1" applyBorder="1" applyAlignment="1">
      <alignment horizontal="left" wrapText="1"/>
    </xf>
    <xf numFmtId="2" fontId="7" fillId="0" borderId="10" xfId="0" applyNumberFormat="1" applyFont="1" applyBorder="1" applyAlignment="1">
      <alignment horizontal="left" wrapText="1"/>
    </xf>
    <xf numFmtId="49" fontId="7" fillId="34" borderId="10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7" fillId="0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/>
    </xf>
    <xf numFmtId="0" fontId="47" fillId="33" borderId="0" xfId="0" applyFont="1" applyFill="1" applyAlignment="1">
      <alignment horizontal="justify" vertical="center" wrapText="1"/>
    </xf>
    <xf numFmtId="49" fontId="1" fillId="33" borderId="10" xfId="0" applyNumberFormat="1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/>
    </xf>
    <xf numFmtId="4" fontId="8" fillId="35" borderId="11" xfId="0" applyNumberFormat="1" applyFont="1" applyFill="1" applyBorder="1" applyAlignment="1">
      <alignment horizontal="center"/>
    </xf>
    <xf numFmtId="49" fontId="4" fillId="32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left" wrapText="1"/>
    </xf>
    <xf numFmtId="49" fontId="4" fillId="35" borderId="10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 wrapText="1"/>
    </xf>
    <xf numFmtId="4" fontId="4" fillId="35" borderId="10" xfId="0" applyNumberFormat="1" applyFont="1" applyFill="1" applyBorder="1" applyAlignment="1">
      <alignment horizontal="center"/>
    </xf>
    <xf numFmtId="0" fontId="48" fillId="35" borderId="0" xfId="0" applyFont="1" applyFill="1" applyAlignment="1">
      <alignment horizontal="justify" vertical="center" wrapText="1"/>
    </xf>
    <xf numFmtId="0" fontId="10" fillId="33" borderId="10" xfId="0" applyFont="1" applyFill="1" applyBorder="1" applyAlignment="1">
      <alignment horizontal="justify" wrapText="1"/>
    </xf>
    <xf numFmtId="0" fontId="50" fillId="0" borderId="0" xfId="0" applyFont="1" applyBorder="1" applyAlignment="1">
      <alignment horizontal="justify" vertical="center" wrapText="1"/>
    </xf>
    <xf numFmtId="0" fontId="4" fillId="35" borderId="0" xfId="0" applyFont="1" applyFill="1" applyBorder="1" applyAlignment="1">
      <alignment wrapText="1"/>
    </xf>
    <xf numFmtId="49" fontId="10" fillId="35" borderId="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8" fillId="33" borderId="0" xfId="0" applyNumberFormat="1" applyFont="1" applyFill="1" applyAlignment="1">
      <alignment horizontal="right"/>
    </xf>
    <xf numFmtId="4" fontId="8" fillId="33" borderId="10" xfId="0" applyNumberFormat="1" applyFont="1" applyFill="1" applyBorder="1" applyAlignment="1">
      <alignment horizontal="center" wrapText="1"/>
    </xf>
    <xf numFmtId="4" fontId="1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center"/>
    </xf>
    <xf numFmtId="4" fontId="1" fillId="33" borderId="0" xfId="0" applyNumberFormat="1" applyFont="1" applyFill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0" xfId="0" applyFont="1" applyFill="1" applyAlignment="1">
      <alignment/>
    </xf>
    <xf numFmtId="49" fontId="10" fillId="0" borderId="10" xfId="0" applyNumberFormat="1" applyFont="1" applyBorder="1" applyAlignment="1">
      <alignment horizontal="center"/>
    </xf>
    <xf numFmtId="49" fontId="4" fillId="34" borderId="10" xfId="0" applyNumberFormat="1" applyFont="1" applyFill="1" applyBorder="1" applyAlignment="1">
      <alignment horizontal="left" wrapText="1"/>
    </xf>
    <xf numFmtId="0" fontId="8" fillId="33" borderId="0" xfId="0" applyFont="1" applyFill="1" applyAlignment="1">
      <alignment horizontal="right"/>
    </xf>
    <xf numFmtId="4" fontId="7" fillId="36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33" borderId="0" xfId="0" applyFont="1" applyFill="1" applyAlignment="1">
      <alignment horizontal="center"/>
    </xf>
    <xf numFmtId="0" fontId="8" fillId="0" borderId="0" xfId="0" applyFont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0" fontId="8" fillId="0" borderId="0" xfId="0" applyFont="1" applyAlignment="1">
      <alignment horizontal="right"/>
    </xf>
    <xf numFmtId="0" fontId="8" fillId="33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33" borderId="0" xfId="0" applyFont="1" applyFill="1" applyAlignment="1">
      <alignment horizontal="right"/>
    </xf>
    <xf numFmtId="4" fontId="7" fillId="33" borderId="10" xfId="0" applyNumberFormat="1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5"/>
  <sheetViews>
    <sheetView tabSelected="1" zoomScale="80" zoomScaleNormal="80" zoomScalePageLayoutView="0" workbookViewId="0" topLeftCell="A1">
      <pane xSplit="1" ySplit="10" topLeftCell="B36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J482" sqref="J482"/>
    </sheetView>
  </sheetViews>
  <sheetFormatPr defaultColWidth="9.00390625" defaultRowHeight="12.75"/>
  <cols>
    <col min="1" max="1" width="47.75390625" style="1" customWidth="1"/>
    <col min="2" max="3" width="5.875" style="2" customWidth="1"/>
    <col min="4" max="4" width="17.375" style="2" customWidth="1"/>
    <col min="5" max="5" width="6.25390625" style="2" customWidth="1"/>
    <col min="6" max="6" width="14.875" style="149" bestFit="1" customWidth="1"/>
    <col min="7" max="7" width="8.375" style="8" bestFit="1" customWidth="1"/>
    <col min="8" max="9" width="9.125" style="8" customWidth="1"/>
    <col min="10" max="13" width="9.125" style="6" customWidth="1"/>
  </cols>
  <sheetData>
    <row r="1" spans="1:6" ht="15.75">
      <c r="A1" s="21"/>
      <c r="B1" s="160" t="s">
        <v>299</v>
      </c>
      <c r="C1" s="160"/>
      <c r="D1" s="160"/>
      <c r="E1" s="160"/>
      <c r="F1" s="161"/>
    </row>
    <row r="2" spans="1:6" ht="15.75">
      <c r="A2" s="22"/>
      <c r="B2" s="162" t="s">
        <v>33</v>
      </c>
      <c r="C2" s="162"/>
      <c r="D2" s="162"/>
      <c r="E2" s="162"/>
      <c r="F2" s="163"/>
    </row>
    <row r="3" spans="1:6" ht="15.75">
      <c r="A3" s="22"/>
      <c r="B3" s="162" t="s">
        <v>124</v>
      </c>
      <c r="C3" s="162"/>
      <c r="D3" s="162"/>
      <c r="E3" s="162"/>
      <c r="F3" s="163"/>
    </row>
    <row r="4" spans="1:6" ht="15.75">
      <c r="A4" s="22"/>
      <c r="B4" s="23"/>
      <c r="C4" s="162" t="s">
        <v>423</v>
      </c>
      <c r="D4" s="162"/>
      <c r="E4" s="162"/>
      <c r="F4" s="163"/>
    </row>
    <row r="5" spans="1:6" ht="15.75">
      <c r="A5" s="22"/>
      <c r="B5" s="23"/>
      <c r="C5" s="23"/>
      <c r="D5" s="24"/>
      <c r="E5" s="23"/>
      <c r="F5" s="154" t="s">
        <v>123</v>
      </c>
    </row>
    <row r="6" spans="1:6" ht="15.75">
      <c r="A6" s="156" t="s">
        <v>34</v>
      </c>
      <c r="B6" s="156"/>
      <c r="C6" s="156"/>
      <c r="D6" s="156"/>
      <c r="E6" s="156"/>
      <c r="F6" s="157"/>
    </row>
    <row r="7" spans="1:6" ht="61.5" customHeight="1">
      <c r="A7" s="158" t="s">
        <v>310</v>
      </c>
      <c r="B7" s="158"/>
      <c r="C7" s="158"/>
      <c r="D7" s="158"/>
      <c r="E7" s="158"/>
      <c r="F7" s="159"/>
    </row>
    <row r="8" spans="1:6" ht="15.75">
      <c r="A8" s="156"/>
      <c r="B8" s="156"/>
      <c r="C8" s="156"/>
      <c r="D8" s="156"/>
      <c r="E8" s="156"/>
      <c r="F8" s="157"/>
    </row>
    <row r="9" spans="1:6" ht="15.75">
      <c r="A9" s="21"/>
      <c r="B9" s="24"/>
      <c r="C9" s="24"/>
      <c r="D9" s="25"/>
      <c r="E9" s="24"/>
      <c r="F9" s="145" t="s">
        <v>301</v>
      </c>
    </row>
    <row r="10" spans="1:6" ht="15.75">
      <c r="A10" s="26" t="s">
        <v>0</v>
      </c>
      <c r="B10" s="26" t="s">
        <v>1</v>
      </c>
      <c r="C10" s="26" t="s">
        <v>2</v>
      </c>
      <c r="D10" s="26" t="s">
        <v>3</v>
      </c>
      <c r="E10" s="26" t="s">
        <v>4</v>
      </c>
      <c r="F10" s="146" t="s">
        <v>300</v>
      </c>
    </row>
    <row r="11" spans="1:9" ht="15.75">
      <c r="A11" s="27" t="s">
        <v>23</v>
      </c>
      <c r="B11" s="28" t="s">
        <v>6</v>
      </c>
      <c r="C11" s="29" t="s">
        <v>28</v>
      </c>
      <c r="D11" s="29"/>
      <c r="E11" s="29"/>
      <c r="F11" s="30">
        <f>F12+F16+F24++F47+F51+F65+F69+F61+F57</f>
        <v>188044.65000000002</v>
      </c>
      <c r="H11" s="150"/>
      <c r="I11" s="18"/>
    </row>
    <row r="12" spans="1:6" ht="47.25">
      <c r="A12" s="31" t="s">
        <v>29</v>
      </c>
      <c r="B12" s="32" t="s">
        <v>6</v>
      </c>
      <c r="C12" s="33" t="s">
        <v>9</v>
      </c>
      <c r="D12" s="33"/>
      <c r="E12" s="33"/>
      <c r="F12" s="34">
        <f>F13</f>
        <v>3585.2</v>
      </c>
    </row>
    <row r="13" spans="1:13" s="4" customFormat="1" ht="15.75">
      <c r="A13" s="35" t="s">
        <v>73</v>
      </c>
      <c r="B13" s="36" t="s">
        <v>6</v>
      </c>
      <c r="C13" s="37" t="s">
        <v>9</v>
      </c>
      <c r="D13" s="36" t="s">
        <v>76</v>
      </c>
      <c r="E13" s="37"/>
      <c r="F13" s="38">
        <f>F14</f>
        <v>3585.2</v>
      </c>
      <c r="G13" s="113"/>
      <c r="H13" s="113"/>
      <c r="I13" s="113"/>
      <c r="J13" s="151"/>
      <c r="K13" s="151"/>
      <c r="L13" s="151"/>
      <c r="M13" s="151"/>
    </row>
    <row r="14" spans="1:6" ht="15.75">
      <c r="A14" s="39" t="s">
        <v>30</v>
      </c>
      <c r="B14" s="40" t="s">
        <v>6</v>
      </c>
      <c r="C14" s="41" t="s">
        <v>9</v>
      </c>
      <c r="D14" s="42" t="s">
        <v>74</v>
      </c>
      <c r="E14" s="42"/>
      <c r="F14" s="43">
        <f>F15</f>
        <v>3585.2</v>
      </c>
    </row>
    <row r="15" spans="1:6" ht="94.5">
      <c r="A15" s="39" t="s">
        <v>56</v>
      </c>
      <c r="B15" s="40" t="s">
        <v>6</v>
      </c>
      <c r="C15" s="41" t="s">
        <v>9</v>
      </c>
      <c r="D15" s="42" t="s">
        <v>74</v>
      </c>
      <c r="E15" s="42" t="s">
        <v>57</v>
      </c>
      <c r="F15" s="46">
        <v>3585.2</v>
      </c>
    </row>
    <row r="16" spans="1:6" ht="78.75">
      <c r="A16" s="44" t="s">
        <v>127</v>
      </c>
      <c r="B16" s="32" t="s">
        <v>6</v>
      </c>
      <c r="C16" s="32" t="s">
        <v>8</v>
      </c>
      <c r="D16" s="32"/>
      <c r="E16" s="33"/>
      <c r="F16" s="34">
        <f>F17</f>
        <v>28303.230000000003</v>
      </c>
    </row>
    <row r="17" spans="1:13" s="4" customFormat="1" ht="15.75">
      <c r="A17" s="45" t="s">
        <v>73</v>
      </c>
      <c r="B17" s="36" t="s">
        <v>6</v>
      </c>
      <c r="C17" s="36" t="s">
        <v>8</v>
      </c>
      <c r="D17" s="36" t="s">
        <v>76</v>
      </c>
      <c r="E17" s="37"/>
      <c r="F17" s="38">
        <f>F18+F22</f>
        <v>28303.230000000003</v>
      </c>
      <c r="G17" s="113"/>
      <c r="H17" s="113"/>
      <c r="I17" s="113"/>
      <c r="J17" s="151"/>
      <c r="K17" s="151"/>
      <c r="L17" s="151"/>
      <c r="M17" s="151"/>
    </row>
    <row r="18" spans="1:6" ht="15.75">
      <c r="A18" s="39" t="s">
        <v>21</v>
      </c>
      <c r="B18" s="40" t="s">
        <v>6</v>
      </c>
      <c r="C18" s="40" t="s">
        <v>8</v>
      </c>
      <c r="D18" s="42" t="s">
        <v>75</v>
      </c>
      <c r="E18" s="42"/>
      <c r="F18" s="43">
        <f>F19+F20+F21</f>
        <v>26963.58</v>
      </c>
    </row>
    <row r="19" spans="1:6" ht="94.5">
      <c r="A19" s="39" t="s">
        <v>56</v>
      </c>
      <c r="B19" s="40" t="s">
        <v>6</v>
      </c>
      <c r="C19" s="40" t="s">
        <v>8</v>
      </c>
      <c r="D19" s="42" t="s">
        <v>75</v>
      </c>
      <c r="E19" s="42" t="s">
        <v>57</v>
      </c>
      <c r="F19" s="46">
        <v>21189.93</v>
      </c>
    </row>
    <row r="20" spans="1:6" ht="31.5">
      <c r="A20" s="39" t="s">
        <v>58</v>
      </c>
      <c r="B20" s="40" t="s">
        <v>6</v>
      </c>
      <c r="C20" s="40" t="s">
        <v>8</v>
      </c>
      <c r="D20" s="42" t="s">
        <v>75</v>
      </c>
      <c r="E20" s="42" t="s">
        <v>59</v>
      </c>
      <c r="F20" s="46">
        <v>5673.65</v>
      </c>
    </row>
    <row r="21" spans="1:6" ht="15.75">
      <c r="A21" s="39" t="s">
        <v>61</v>
      </c>
      <c r="B21" s="40" t="s">
        <v>6</v>
      </c>
      <c r="C21" s="40" t="s">
        <v>8</v>
      </c>
      <c r="D21" s="42" t="s">
        <v>75</v>
      </c>
      <c r="E21" s="42" t="s">
        <v>60</v>
      </c>
      <c r="F21" s="46">
        <v>100</v>
      </c>
    </row>
    <row r="22" spans="1:6" ht="75">
      <c r="A22" s="116" t="s">
        <v>344</v>
      </c>
      <c r="B22" s="40" t="s">
        <v>6</v>
      </c>
      <c r="C22" s="40" t="s">
        <v>8</v>
      </c>
      <c r="D22" s="42" t="s">
        <v>345</v>
      </c>
      <c r="E22" s="42"/>
      <c r="F22" s="112">
        <f>F23</f>
        <v>1339.65</v>
      </c>
    </row>
    <row r="23" spans="1:6" ht="15.75">
      <c r="A23" s="107" t="s">
        <v>47</v>
      </c>
      <c r="B23" s="40" t="s">
        <v>6</v>
      </c>
      <c r="C23" s="40" t="s">
        <v>8</v>
      </c>
      <c r="D23" s="42" t="s">
        <v>345</v>
      </c>
      <c r="E23" s="42" t="s">
        <v>26</v>
      </c>
      <c r="F23" s="46">
        <v>1339.65</v>
      </c>
    </row>
    <row r="24" spans="1:6" ht="78.75">
      <c r="A24" s="47" t="s">
        <v>128</v>
      </c>
      <c r="B24" s="118" t="s">
        <v>6</v>
      </c>
      <c r="C24" s="118" t="s">
        <v>7</v>
      </c>
      <c r="D24" s="118"/>
      <c r="E24" s="118"/>
      <c r="F24" s="119">
        <f>F28+F34+F39+F25</f>
        <v>38227.96</v>
      </c>
    </row>
    <row r="25" spans="1:6" ht="14.25">
      <c r="A25" s="120" t="s">
        <v>73</v>
      </c>
      <c r="B25" s="121" t="s">
        <v>6</v>
      </c>
      <c r="C25" s="121" t="s">
        <v>7</v>
      </c>
      <c r="D25" s="121" t="s">
        <v>76</v>
      </c>
      <c r="E25" s="122"/>
      <c r="F25" s="143">
        <f>F26</f>
        <v>597</v>
      </c>
    </row>
    <row r="26" spans="1:6" ht="75">
      <c r="A26" s="116" t="s">
        <v>344</v>
      </c>
      <c r="B26" s="124" t="s">
        <v>6</v>
      </c>
      <c r="C26" s="124" t="s">
        <v>7</v>
      </c>
      <c r="D26" s="105" t="s">
        <v>345</v>
      </c>
      <c r="E26" s="122"/>
      <c r="F26" s="144">
        <f>F27</f>
        <v>597</v>
      </c>
    </row>
    <row r="27" spans="1:6" ht="15">
      <c r="A27" s="107" t="s">
        <v>47</v>
      </c>
      <c r="B27" s="124" t="s">
        <v>6</v>
      </c>
      <c r="C27" s="124" t="s">
        <v>7</v>
      </c>
      <c r="D27" s="105" t="s">
        <v>345</v>
      </c>
      <c r="E27" s="125" t="s">
        <v>26</v>
      </c>
      <c r="F27" s="106">
        <v>597</v>
      </c>
    </row>
    <row r="28" spans="1:13" s="9" customFormat="1" ht="47.25">
      <c r="A28" s="48" t="s">
        <v>326</v>
      </c>
      <c r="B28" s="36" t="s">
        <v>6</v>
      </c>
      <c r="C28" s="36" t="s">
        <v>7</v>
      </c>
      <c r="D28" s="49" t="s">
        <v>131</v>
      </c>
      <c r="E28" s="36"/>
      <c r="F28" s="117">
        <f>F29</f>
        <v>449.2</v>
      </c>
      <c r="G28" s="12"/>
      <c r="H28" s="12"/>
      <c r="I28" s="12"/>
      <c r="J28" s="11"/>
      <c r="K28" s="11"/>
      <c r="L28" s="11"/>
      <c r="M28" s="11"/>
    </row>
    <row r="29" spans="1:13" s="3" customFormat="1" ht="47.25">
      <c r="A29" s="50" t="s">
        <v>129</v>
      </c>
      <c r="B29" s="51" t="s">
        <v>6</v>
      </c>
      <c r="C29" s="51" t="s">
        <v>7</v>
      </c>
      <c r="D29" s="52" t="s">
        <v>132</v>
      </c>
      <c r="E29" s="51"/>
      <c r="F29" s="43">
        <f>F30</f>
        <v>449.2</v>
      </c>
      <c r="G29" s="8"/>
      <c r="H29" s="8"/>
      <c r="I29" s="8"/>
      <c r="J29" s="6"/>
      <c r="K29" s="6"/>
      <c r="L29" s="6"/>
      <c r="M29" s="6"/>
    </row>
    <row r="30" spans="1:13" s="3" customFormat="1" ht="47.25">
      <c r="A30" s="53" t="s">
        <v>283</v>
      </c>
      <c r="B30" s="51" t="s">
        <v>6</v>
      </c>
      <c r="C30" s="51" t="s">
        <v>7</v>
      </c>
      <c r="D30" s="52" t="s">
        <v>133</v>
      </c>
      <c r="E30" s="51"/>
      <c r="F30" s="43">
        <f>F31</f>
        <v>449.2</v>
      </c>
      <c r="G30" s="8"/>
      <c r="H30" s="8"/>
      <c r="I30" s="8"/>
      <c r="J30" s="6"/>
      <c r="K30" s="6"/>
      <c r="L30" s="6"/>
      <c r="M30" s="6"/>
    </row>
    <row r="31" spans="1:13" s="3" customFormat="1" ht="31.5">
      <c r="A31" s="50" t="s">
        <v>44</v>
      </c>
      <c r="B31" s="40" t="s">
        <v>6</v>
      </c>
      <c r="C31" s="40" t="s">
        <v>7</v>
      </c>
      <c r="D31" s="54" t="s">
        <v>112</v>
      </c>
      <c r="E31" s="40"/>
      <c r="F31" s="43">
        <f>F32+F33</f>
        <v>449.2</v>
      </c>
      <c r="G31" s="8"/>
      <c r="H31" s="8"/>
      <c r="I31" s="8"/>
      <c r="J31" s="6"/>
      <c r="K31" s="6"/>
      <c r="L31" s="6"/>
      <c r="M31" s="6"/>
    </row>
    <row r="32" spans="1:13" s="3" customFormat="1" ht="94.5">
      <c r="A32" s="39" t="s">
        <v>130</v>
      </c>
      <c r="B32" s="40" t="s">
        <v>6</v>
      </c>
      <c r="C32" s="40" t="s">
        <v>7</v>
      </c>
      <c r="D32" s="54" t="s">
        <v>112</v>
      </c>
      <c r="E32" s="40" t="s">
        <v>57</v>
      </c>
      <c r="F32" s="46">
        <v>264.31</v>
      </c>
      <c r="G32" s="8"/>
      <c r="H32" s="8"/>
      <c r="I32" s="8"/>
      <c r="J32" s="6"/>
      <c r="K32" s="6"/>
      <c r="L32" s="6"/>
      <c r="M32" s="6"/>
    </row>
    <row r="33" spans="1:13" s="3" customFormat="1" ht="31.5">
      <c r="A33" s="39" t="s">
        <v>58</v>
      </c>
      <c r="B33" s="70" t="s">
        <v>6</v>
      </c>
      <c r="C33" s="70" t="s">
        <v>7</v>
      </c>
      <c r="D33" s="95" t="s">
        <v>112</v>
      </c>
      <c r="E33" s="70" t="s">
        <v>59</v>
      </c>
      <c r="F33" s="46">
        <v>184.89</v>
      </c>
      <c r="G33" s="8"/>
      <c r="H33" s="8"/>
      <c r="I33" s="8"/>
      <c r="J33" s="6"/>
      <c r="K33" s="6"/>
      <c r="L33" s="6"/>
      <c r="M33" s="6"/>
    </row>
    <row r="34" spans="1:13" s="9" customFormat="1" ht="47.25">
      <c r="A34" s="35" t="s">
        <v>330</v>
      </c>
      <c r="B34" s="36" t="s">
        <v>6</v>
      </c>
      <c r="C34" s="36" t="s">
        <v>7</v>
      </c>
      <c r="D34" s="36" t="s">
        <v>136</v>
      </c>
      <c r="E34" s="36"/>
      <c r="F34" s="117">
        <f>F35</f>
        <v>5</v>
      </c>
      <c r="G34" s="12"/>
      <c r="H34" s="12"/>
      <c r="I34" s="12"/>
      <c r="J34" s="11"/>
      <c r="K34" s="11"/>
      <c r="L34" s="11"/>
      <c r="M34" s="11"/>
    </row>
    <row r="35" spans="1:13" s="3" customFormat="1" ht="47.25">
      <c r="A35" s="55" t="s">
        <v>134</v>
      </c>
      <c r="B35" s="51" t="s">
        <v>6</v>
      </c>
      <c r="C35" s="51" t="s">
        <v>7</v>
      </c>
      <c r="D35" s="51" t="s">
        <v>137</v>
      </c>
      <c r="E35" s="51"/>
      <c r="F35" s="43">
        <f>F36</f>
        <v>5</v>
      </c>
      <c r="G35" s="8"/>
      <c r="H35" s="8"/>
      <c r="I35" s="8"/>
      <c r="J35" s="6"/>
      <c r="K35" s="6"/>
      <c r="L35" s="6"/>
      <c r="M35" s="6"/>
    </row>
    <row r="36" spans="1:13" s="3" customFormat="1" ht="31.5">
      <c r="A36" s="56" t="s">
        <v>276</v>
      </c>
      <c r="B36" s="51" t="s">
        <v>6</v>
      </c>
      <c r="C36" s="51" t="s">
        <v>7</v>
      </c>
      <c r="D36" s="51" t="s">
        <v>138</v>
      </c>
      <c r="E36" s="51"/>
      <c r="F36" s="43">
        <f>F37</f>
        <v>5</v>
      </c>
      <c r="G36" s="8"/>
      <c r="H36" s="8"/>
      <c r="I36" s="8"/>
      <c r="J36" s="6"/>
      <c r="K36" s="6"/>
      <c r="L36" s="6"/>
      <c r="M36" s="6"/>
    </row>
    <row r="37" spans="1:13" s="3" customFormat="1" ht="110.25">
      <c r="A37" s="39" t="s">
        <v>135</v>
      </c>
      <c r="B37" s="40" t="s">
        <v>6</v>
      </c>
      <c r="C37" s="40" t="s">
        <v>7</v>
      </c>
      <c r="D37" s="41" t="s">
        <v>139</v>
      </c>
      <c r="E37" s="40"/>
      <c r="F37" s="43">
        <f>F38</f>
        <v>5</v>
      </c>
      <c r="G37" s="8"/>
      <c r="H37" s="8"/>
      <c r="I37" s="8"/>
      <c r="J37" s="6"/>
      <c r="K37" s="6"/>
      <c r="L37" s="6"/>
      <c r="M37" s="6"/>
    </row>
    <row r="38" spans="1:13" s="3" customFormat="1" ht="94.5">
      <c r="A38" s="39" t="s">
        <v>130</v>
      </c>
      <c r="B38" s="40" t="s">
        <v>6</v>
      </c>
      <c r="C38" s="40" t="s">
        <v>7</v>
      </c>
      <c r="D38" s="41" t="s">
        <v>139</v>
      </c>
      <c r="E38" s="40" t="s">
        <v>57</v>
      </c>
      <c r="F38" s="46">
        <v>5</v>
      </c>
      <c r="G38" s="8"/>
      <c r="H38" s="8"/>
      <c r="I38" s="8"/>
      <c r="J38" s="6"/>
      <c r="K38" s="6"/>
      <c r="L38" s="6"/>
      <c r="M38" s="6"/>
    </row>
    <row r="39" spans="1:6" ht="15.75">
      <c r="A39" s="57" t="s">
        <v>73</v>
      </c>
      <c r="B39" s="58" t="s">
        <v>6</v>
      </c>
      <c r="C39" s="58" t="s">
        <v>7</v>
      </c>
      <c r="D39" s="36" t="s">
        <v>76</v>
      </c>
      <c r="E39" s="36"/>
      <c r="F39" s="38">
        <f>F40+F44</f>
        <v>37176.76</v>
      </c>
    </row>
    <row r="40" spans="1:6" ht="15.75">
      <c r="A40" s="39" t="s">
        <v>25</v>
      </c>
      <c r="B40" s="40" t="s">
        <v>6</v>
      </c>
      <c r="C40" s="40" t="s">
        <v>7</v>
      </c>
      <c r="D40" s="42" t="s">
        <v>75</v>
      </c>
      <c r="E40" s="51"/>
      <c r="F40" s="112">
        <f>F41+F42+F43</f>
        <v>36719.36</v>
      </c>
    </row>
    <row r="41" spans="1:6" ht="94.5">
      <c r="A41" s="39" t="s">
        <v>56</v>
      </c>
      <c r="B41" s="40" t="s">
        <v>6</v>
      </c>
      <c r="C41" s="40" t="s">
        <v>7</v>
      </c>
      <c r="D41" s="42" t="s">
        <v>75</v>
      </c>
      <c r="E41" s="51" t="s">
        <v>57</v>
      </c>
      <c r="F41" s="46">
        <v>33399.38</v>
      </c>
    </row>
    <row r="42" spans="1:6" ht="31.5">
      <c r="A42" s="39" t="s">
        <v>58</v>
      </c>
      <c r="B42" s="40" t="s">
        <v>6</v>
      </c>
      <c r="C42" s="40" t="s">
        <v>7</v>
      </c>
      <c r="D42" s="42" t="s">
        <v>75</v>
      </c>
      <c r="E42" s="51" t="s">
        <v>59</v>
      </c>
      <c r="F42" s="46">
        <v>3232.48</v>
      </c>
    </row>
    <row r="43" spans="1:6" ht="15.75">
      <c r="A43" s="39" t="s">
        <v>61</v>
      </c>
      <c r="B43" s="40" t="s">
        <v>6</v>
      </c>
      <c r="C43" s="40" t="s">
        <v>7</v>
      </c>
      <c r="D43" s="42" t="s">
        <v>75</v>
      </c>
      <c r="E43" s="51" t="s">
        <v>60</v>
      </c>
      <c r="F43" s="46">
        <v>87.5</v>
      </c>
    </row>
    <row r="44" spans="1:6" ht="47.25">
      <c r="A44" s="39" t="s">
        <v>43</v>
      </c>
      <c r="B44" s="59" t="s">
        <v>6</v>
      </c>
      <c r="C44" s="59" t="s">
        <v>7</v>
      </c>
      <c r="D44" s="51" t="s">
        <v>78</v>
      </c>
      <c r="E44" s="51"/>
      <c r="F44" s="112">
        <f>F45+F46</f>
        <v>457.4</v>
      </c>
    </row>
    <row r="45" spans="1:6" ht="94.5">
      <c r="A45" s="39" t="s">
        <v>130</v>
      </c>
      <c r="B45" s="59" t="s">
        <v>6</v>
      </c>
      <c r="C45" s="59" t="s">
        <v>7</v>
      </c>
      <c r="D45" s="51" t="s">
        <v>78</v>
      </c>
      <c r="E45" s="51" t="s">
        <v>57</v>
      </c>
      <c r="F45" s="46">
        <v>457.4</v>
      </c>
    </row>
    <row r="46" spans="1:6" ht="31.5">
      <c r="A46" s="39" t="s">
        <v>58</v>
      </c>
      <c r="B46" s="59" t="s">
        <v>6</v>
      </c>
      <c r="C46" s="59" t="s">
        <v>7</v>
      </c>
      <c r="D46" s="51" t="s">
        <v>78</v>
      </c>
      <c r="E46" s="51" t="s">
        <v>59</v>
      </c>
      <c r="F46" s="46">
        <v>0</v>
      </c>
    </row>
    <row r="47" spans="1:6" ht="15.75">
      <c r="A47" s="60" t="s">
        <v>97</v>
      </c>
      <c r="B47" s="32" t="s">
        <v>6</v>
      </c>
      <c r="C47" s="32" t="s">
        <v>10</v>
      </c>
      <c r="D47" s="32"/>
      <c r="E47" s="32"/>
      <c r="F47" s="34">
        <f>F48</f>
        <v>34.1</v>
      </c>
    </row>
    <row r="48" spans="1:6" ht="15.75">
      <c r="A48" s="61" t="s">
        <v>73</v>
      </c>
      <c r="B48" s="36" t="s">
        <v>6</v>
      </c>
      <c r="C48" s="36" t="s">
        <v>10</v>
      </c>
      <c r="D48" s="49" t="s">
        <v>76</v>
      </c>
      <c r="E48" s="36"/>
      <c r="F48" s="38">
        <f>F49</f>
        <v>34.1</v>
      </c>
    </row>
    <row r="49" spans="1:6" ht="63">
      <c r="A49" s="62" t="s">
        <v>216</v>
      </c>
      <c r="B49" s="51" t="s">
        <v>6</v>
      </c>
      <c r="C49" s="51" t="s">
        <v>10</v>
      </c>
      <c r="D49" s="51" t="s">
        <v>98</v>
      </c>
      <c r="E49" s="51"/>
      <c r="F49" s="43">
        <f>F50</f>
        <v>34.1</v>
      </c>
    </row>
    <row r="50" spans="1:6" ht="31.5">
      <c r="A50" s="55" t="s">
        <v>58</v>
      </c>
      <c r="B50" s="51" t="s">
        <v>6</v>
      </c>
      <c r="C50" s="51" t="s">
        <v>10</v>
      </c>
      <c r="D50" s="51" t="s">
        <v>98</v>
      </c>
      <c r="E50" s="51" t="s">
        <v>59</v>
      </c>
      <c r="F50" s="46">
        <v>34.1</v>
      </c>
    </row>
    <row r="51" spans="1:6" ht="63">
      <c r="A51" s="31" t="s">
        <v>140</v>
      </c>
      <c r="B51" s="32" t="s">
        <v>6</v>
      </c>
      <c r="C51" s="32" t="s">
        <v>27</v>
      </c>
      <c r="D51" s="32"/>
      <c r="E51" s="33"/>
      <c r="F51" s="34">
        <f>F52</f>
        <v>14537.789999999999</v>
      </c>
    </row>
    <row r="52" spans="1:6" ht="15.75">
      <c r="A52" s="57" t="s">
        <v>73</v>
      </c>
      <c r="B52" s="58" t="s">
        <v>6</v>
      </c>
      <c r="C52" s="58" t="s">
        <v>27</v>
      </c>
      <c r="D52" s="26" t="s">
        <v>76</v>
      </c>
      <c r="E52" s="26"/>
      <c r="F52" s="38">
        <f>F53</f>
        <v>14537.789999999999</v>
      </c>
    </row>
    <row r="53" spans="1:6" ht="15.75">
      <c r="A53" s="39" t="s">
        <v>25</v>
      </c>
      <c r="B53" s="40" t="s">
        <v>6</v>
      </c>
      <c r="C53" s="40" t="s">
        <v>27</v>
      </c>
      <c r="D53" s="41" t="s">
        <v>75</v>
      </c>
      <c r="E53" s="41"/>
      <c r="F53" s="43">
        <f>F54+F55+F56</f>
        <v>14537.789999999999</v>
      </c>
    </row>
    <row r="54" spans="1:6" ht="94.5">
      <c r="A54" s="39" t="s">
        <v>130</v>
      </c>
      <c r="B54" s="40" t="s">
        <v>6</v>
      </c>
      <c r="C54" s="40" t="s">
        <v>27</v>
      </c>
      <c r="D54" s="41" t="s">
        <v>75</v>
      </c>
      <c r="E54" s="41" t="s">
        <v>57</v>
      </c>
      <c r="F54" s="46">
        <v>12816.23</v>
      </c>
    </row>
    <row r="55" spans="1:6" ht="31.5">
      <c r="A55" s="39" t="s">
        <v>58</v>
      </c>
      <c r="B55" s="40" t="s">
        <v>6</v>
      </c>
      <c r="C55" s="40" t="s">
        <v>27</v>
      </c>
      <c r="D55" s="41" t="s">
        <v>75</v>
      </c>
      <c r="E55" s="41" t="s">
        <v>59</v>
      </c>
      <c r="F55" s="46">
        <v>1716.56</v>
      </c>
    </row>
    <row r="56" spans="1:6" ht="16.5" customHeight="1">
      <c r="A56" s="39" t="s">
        <v>61</v>
      </c>
      <c r="B56" s="40" t="s">
        <v>6</v>
      </c>
      <c r="C56" s="40" t="s">
        <v>27</v>
      </c>
      <c r="D56" s="41" t="s">
        <v>75</v>
      </c>
      <c r="E56" s="41" t="s">
        <v>60</v>
      </c>
      <c r="F56" s="46">
        <v>5</v>
      </c>
    </row>
    <row r="57" spans="1:6" ht="35.25" customHeight="1">
      <c r="A57" s="153" t="s">
        <v>424</v>
      </c>
      <c r="B57" s="28" t="s">
        <v>6</v>
      </c>
      <c r="C57" s="28" t="s">
        <v>14</v>
      </c>
      <c r="D57" s="28"/>
      <c r="E57" s="28"/>
      <c r="F57" s="30">
        <f>F58</f>
        <v>0.55</v>
      </c>
    </row>
    <row r="58" spans="1:6" ht="16.5" customHeight="1">
      <c r="A58" s="120" t="s">
        <v>73</v>
      </c>
      <c r="B58" s="70" t="s">
        <v>6</v>
      </c>
      <c r="C58" s="70" t="s">
        <v>14</v>
      </c>
      <c r="D58" s="80" t="s">
        <v>76</v>
      </c>
      <c r="E58" s="70"/>
      <c r="F58" s="46">
        <f>F59</f>
        <v>0.55</v>
      </c>
    </row>
    <row r="59" spans="1:6" ht="16.5" customHeight="1">
      <c r="A59" s="56" t="s">
        <v>425</v>
      </c>
      <c r="B59" s="70" t="s">
        <v>6</v>
      </c>
      <c r="C59" s="70" t="s">
        <v>14</v>
      </c>
      <c r="D59" s="70" t="s">
        <v>426</v>
      </c>
      <c r="E59" s="70"/>
      <c r="F59" s="46">
        <f>F60</f>
        <v>0.55</v>
      </c>
    </row>
    <row r="60" spans="1:6" ht="16.5" customHeight="1">
      <c r="A60" s="56" t="s">
        <v>61</v>
      </c>
      <c r="B60" s="70" t="s">
        <v>6</v>
      </c>
      <c r="C60" s="70" t="s">
        <v>14</v>
      </c>
      <c r="D60" s="70" t="s">
        <v>426</v>
      </c>
      <c r="E60" s="70" t="s">
        <v>60</v>
      </c>
      <c r="F60" s="46">
        <v>0.55</v>
      </c>
    </row>
    <row r="61" spans="1:6" ht="31.5" customHeight="1">
      <c r="A61" s="126" t="s">
        <v>346</v>
      </c>
      <c r="B61" s="127" t="s">
        <v>6</v>
      </c>
      <c r="C61" s="127" t="s">
        <v>16</v>
      </c>
      <c r="D61" s="128"/>
      <c r="E61" s="128"/>
      <c r="F61" s="129">
        <f>F62</f>
        <v>125.7</v>
      </c>
    </row>
    <row r="62" spans="1:6" ht="16.5" customHeight="1">
      <c r="A62" s="120" t="s">
        <v>73</v>
      </c>
      <c r="B62" s="40" t="s">
        <v>6</v>
      </c>
      <c r="C62" s="40" t="s">
        <v>16</v>
      </c>
      <c r="D62" s="41" t="s">
        <v>76</v>
      </c>
      <c r="E62" s="41"/>
      <c r="F62" s="43">
        <v>125.7</v>
      </c>
    </row>
    <row r="63" spans="1:6" ht="16.5" customHeight="1">
      <c r="A63" s="107" t="s">
        <v>347</v>
      </c>
      <c r="B63" s="40" t="s">
        <v>6</v>
      </c>
      <c r="C63" s="40" t="s">
        <v>16</v>
      </c>
      <c r="D63" s="41" t="s">
        <v>348</v>
      </c>
      <c r="E63" s="41"/>
      <c r="F63" s="43">
        <v>125.7</v>
      </c>
    </row>
    <row r="64" spans="1:6" ht="16.5" customHeight="1">
      <c r="A64" s="107" t="s">
        <v>61</v>
      </c>
      <c r="B64" s="40" t="s">
        <v>6</v>
      </c>
      <c r="C64" s="40" t="s">
        <v>16</v>
      </c>
      <c r="D64" s="41" t="s">
        <v>348</v>
      </c>
      <c r="E64" s="41" t="s">
        <v>60</v>
      </c>
      <c r="F64" s="46">
        <v>125.7</v>
      </c>
    </row>
    <row r="65" spans="1:6" ht="15.75">
      <c r="A65" s="31" t="s">
        <v>51</v>
      </c>
      <c r="B65" s="32" t="s">
        <v>6</v>
      </c>
      <c r="C65" s="32" t="s">
        <v>32</v>
      </c>
      <c r="D65" s="32"/>
      <c r="E65" s="32"/>
      <c r="F65" s="34">
        <f>F66</f>
        <v>3026.2</v>
      </c>
    </row>
    <row r="66" spans="1:6" ht="15.75">
      <c r="A66" s="63" t="s">
        <v>73</v>
      </c>
      <c r="B66" s="64" t="s">
        <v>6</v>
      </c>
      <c r="C66" s="64" t="s">
        <v>32</v>
      </c>
      <c r="D66" s="65" t="s">
        <v>76</v>
      </c>
      <c r="E66" s="64"/>
      <c r="F66" s="66">
        <f>F67</f>
        <v>3026.2</v>
      </c>
    </row>
    <row r="67" spans="1:6" ht="15.75">
      <c r="A67" s="39" t="s">
        <v>52</v>
      </c>
      <c r="B67" s="40" t="s">
        <v>6</v>
      </c>
      <c r="C67" s="40" t="s">
        <v>32</v>
      </c>
      <c r="D67" s="40" t="s">
        <v>100</v>
      </c>
      <c r="E67" s="40"/>
      <c r="F67" s="43">
        <f>F68</f>
        <v>3026.2</v>
      </c>
    </row>
    <row r="68" spans="1:6" ht="15.75">
      <c r="A68" s="39" t="s">
        <v>61</v>
      </c>
      <c r="B68" s="40" t="s">
        <v>6</v>
      </c>
      <c r="C68" s="40" t="s">
        <v>32</v>
      </c>
      <c r="D68" s="40" t="s">
        <v>100</v>
      </c>
      <c r="E68" s="40" t="s">
        <v>60</v>
      </c>
      <c r="F68" s="46">
        <v>3026.2</v>
      </c>
    </row>
    <row r="69" spans="1:6" ht="15.75">
      <c r="A69" s="31" t="s">
        <v>5</v>
      </c>
      <c r="B69" s="32" t="s">
        <v>6</v>
      </c>
      <c r="C69" s="32" t="s">
        <v>38</v>
      </c>
      <c r="D69" s="32"/>
      <c r="E69" s="32"/>
      <c r="F69" s="34">
        <f>F70+F76</f>
        <v>100203.92000000001</v>
      </c>
    </row>
    <row r="70" spans="1:6" ht="47.25">
      <c r="A70" s="35" t="s">
        <v>329</v>
      </c>
      <c r="B70" s="36" t="s">
        <v>6</v>
      </c>
      <c r="C70" s="36" t="s">
        <v>38</v>
      </c>
      <c r="D70" s="36" t="s">
        <v>142</v>
      </c>
      <c r="E70" s="36"/>
      <c r="F70" s="38">
        <f>F71</f>
        <v>1825.5</v>
      </c>
    </row>
    <row r="71" spans="1:6" ht="31.5">
      <c r="A71" s="55" t="s">
        <v>141</v>
      </c>
      <c r="B71" s="51" t="s">
        <v>6</v>
      </c>
      <c r="C71" s="51" t="s">
        <v>38</v>
      </c>
      <c r="D71" s="51" t="s">
        <v>143</v>
      </c>
      <c r="E71" s="51"/>
      <c r="F71" s="43">
        <f>F72</f>
        <v>1825.5</v>
      </c>
    </row>
    <row r="72" spans="1:6" ht="63">
      <c r="A72" s="67" t="s">
        <v>277</v>
      </c>
      <c r="B72" s="51" t="s">
        <v>6</v>
      </c>
      <c r="C72" s="51" t="s">
        <v>38</v>
      </c>
      <c r="D72" s="51" t="s">
        <v>144</v>
      </c>
      <c r="E72" s="51"/>
      <c r="F72" s="43">
        <f>F73</f>
        <v>1825.5</v>
      </c>
    </row>
    <row r="73" spans="1:6" ht="31.5">
      <c r="A73" s="7" t="s">
        <v>320</v>
      </c>
      <c r="B73" s="40" t="s">
        <v>6</v>
      </c>
      <c r="C73" s="40" t="s">
        <v>38</v>
      </c>
      <c r="D73" s="59" t="s">
        <v>102</v>
      </c>
      <c r="E73" s="40"/>
      <c r="F73" s="43">
        <f>F74+F75</f>
        <v>1825.5</v>
      </c>
    </row>
    <row r="74" spans="1:6" ht="94.5">
      <c r="A74" s="39" t="s">
        <v>130</v>
      </c>
      <c r="B74" s="40" t="s">
        <v>6</v>
      </c>
      <c r="C74" s="40" t="s">
        <v>38</v>
      </c>
      <c r="D74" s="59" t="s">
        <v>102</v>
      </c>
      <c r="E74" s="40" t="s">
        <v>57</v>
      </c>
      <c r="F74" s="46">
        <v>1805.5</v>
      </c>
    </row>
    <row r="75" spans="1:6" ht="31.5">
      <c r="A75" s="39" t="s">
        <v>58</v>
      </c>
      <c r="B75" s="40" t="s">
        <v>6</v>
      </c>
      <c r="C75" s="40" t="s">
        <v>38</v>
      </c>
      <c r="D75" s="59" t="s">
        <v>102</v>
      </c>
      <c r="E75" s="40" t="s">
        <v>59</v>
      </c>
      <c r="F75" s="46">
        <v>20</v>
      </c>
    </row>
    <row r="76" spans="1:6" ht="15.75">
      <c r="A76" s="57" t="s">
        <v>73</v>
      </c>
      <c r="B76" s="58" t="s">
        <v>6</v>
      </c>
      <c r="C76" s="58" t="s">
        <v>38</v>
      </c>
      <c r="D76" s="36" t="s">
        <v>76</v>
      </c>
      <c r="E76" s="36"/>
      <c r="F76" s="38">
        <f>F77+F81+F86+F95+F98+F100+F102+F104+F106+F108+F113+F116+F122+F120+F84+F91+F93</f>
        <v>98378.42000000001</v>
      </c>
    </row>
    <row r="77" spans="1:6" ht="15.75">
      <c r="A77" s="39" t="s">
        <v>25</v>
      </c>
      <c r="B77" s="40" t="s">
        <v>6</v>
      </c>
      <c r="C77" s="40" t="s">
        <v>38</v>
      </c>
      <c r="D77" s="41" t="s">
        <v>75</v>
      </c>
      <c r="E77" s="41"/>
      <c r="F77" s="43">
        <f>F78+F79+F80</f>
        <v>8969.93</v>
      </c>
    </row>
    <row r="78" spans="1:6" ht="94.5">
      <c r="A78" s="39" t="s">
        <v>130</v>
      </c>
      <c r="B78" s="40" t="s">
        <v>6</v>
      </c>
      <c r="C78" s="40" t="s">
        <v>38</v>
      </c>
      <c r="D78" s="41" t="s">
        <v>75</v>
      </c>
      <c r="E78" s="41" t="s">
        <v>57</v>
      </c>
      <c r="F78" s="46">
        <v>7293.2</v>
      </c>
    </row>
    <row r="79" spans="1:6" ht="31.5">
      <c r="A79" s="39" t="s">
        <v>58</v>
      </c>
      <c r="B79" s="40" t="s">
        <v>6</v>
      </c>
      <c r="C79" s="40" t="s">
        <v>38</v>
      </c>
      <c r="D79" s="41" t="s">
        <v>75</v>
      </c>
      <c r="E79" s="41" t="s">
        <v>59</v>
      </c>
      <c r="F79" s="46">
        <v>1673.06</v>
      </c>
    </row>
    <row r="80" spans="1:6" ht="15.75">
      <c r="A80" s="39" t="s">
        <v>61</v>
      </c>
      <c r="B80" s="40" t="s">
        <v>6</v>
      </c>
      <c r="C80" s="40" t="s">
        <v>38</v>
      </c>
      <c r="D80" s="41" t="s">
        <v>75</v>
      </c>
      <c r="E80" s="41" t="s">
        <v>60</v>
      </c>
      <c r="F80" s="46">
        <v>3.67</v>
      </c>
    </row>
    <row r="81" spans="1:6" ht="31.5">
      <c r="A81" s="39" t="s">
        <v>48</v>
      </c>
      <c r="B81" s="40" t="s">
        <v>6</v>
      </c>
      <c r="C81" s="40" t="s">
        <v>38</v>
      </c>
      <c r="D81" s="51" t="s">
        <v>77</v>
      </c>
      <c r="E81" s="51"/>
      <c r="F81" s="43">
        <f>F83+F82</f>
        <v>647.0999999999999</v>
      </c>
    </row>
    <row r="82" spans="1:6" ht="47.25">
      <c r="A82" s="56" t="s">
        <v>147</v>
      </c>
      <c r="B82" s="40" t="s">
        <v>6</v>
      </c>
      <c r="C82" s="40" t="s">
        <v>38</v>
      </c>
      <c r="D82" s="51" t="s">
        <v>77</v>
      </c>
      <c r="E82" s="51" t="s">
        <v>64</v>
      </c>
      <c r="F82" s="46">
        <v>24.8</v>
      </c>
    </row>
    <row r="83" spans="1:6" ht="15.75">
      <c r="A83" s="39" t="s">
        <v>61</v>
      </c>
      <c r="B83" s="40" t="s">
        <v>6</v>
      </c>
      <c r="C83" s="40" t="s">
        <v>38</v>
      </c>
      <c r="D83" s="51" t="s">
        <v>77</v>
      </c>
      <c r="E83" s="51" t="s">
        <v>60</v>
      </c>
      <c r="F83" s="46">
        <v>622.3</v>
      </c>
    </row>
    <row r="84" spans="1:6" ht="15.75">
      <c r="A84" s="39" t="s">
        <v>314</v>
      </c>
      <c r="B84" s="40" t="s">
        <v>6</v>
      </c>
      <c r="C84" s="40" t="s">
        <v>38</v>
      </c>
      <c r="D84" s="59" t="s">
        <v>313</v>
      </c>
      <c r="E84" s="41"/>
      <c r="F84" s="43">
        <f>F85</f>
        <v>396.6</v>
      </c>
    </row>
    <row r="85" spans="1:6" ht="31.5">
      <c r="A85" s="39" t="s">
        <v>58</v>
      </c>
      <c r="B85" s="40" t="s">
        <v>6</v>
      </c>
      <c r="C85" s="40" t="s">
        <v>38</v>
      </c>
      <c r="D85" s="59" t="s">
        <v>313</v>
      </c>
      <c r="E85" s="41" t="s">
        <v>59</v>
      </c>
      <c r="F85" s="164">
        <v>396.6</v>
      </c>
    </row>
    <row r="86" spans="1:6" ht="15.75">
      <c r="A86" s="39" t="s">
        <v>111</v>
      </c>
      <c r="B86" s="40" t="s">
        <v>6</v>
      </c>
      <c r="C86" s="40" t="s">
        <v>38</v>
      </c>
      <c r="D86" s="51" t="s">
        <v>106</v>
      </c>
      <c r="E86" s="51"/>
      <c r="F86" s="43">
        <f>F87+F88+F89+F90</f>
        <v>6808.1900000000005</v>
      </c>
    </row>
    <row r="87" spans="1:6" ht="94.5">
      <c r="A87" s="39" t="s">
        <v>130</v>
      </c>
      <c r="B87" s="40" t="s">
        <v>6</v>
      </c>
      <c r="C87" s="40" t="s">
        <v>38</v>
      </c>
      <c r="D87" s="59" t="s">
        <v>106</v>
      </c>
      <c r="E87" s="51" t="s">
        <v>57</v>
      </c>
      <c r="F87" s="46">
        <v>513.35</v>
      </c>
    </row>
    <row r="88" spans="1:6" ht="31.5">
      <c r="A88" s="39" t="s">
        <v>58</v>
      </c>
      <c r="B88" s="40" t="s">
        <v>6</v>
      </c>
      <c r="C88" s="40" t="s">
        <v>38</v>
      </c>
      <c r="D88" s="51" t="s">
        <v>106</v>
      </c>
      <c r="E88" s="51" t="s">
        <v>59</v>
      </c>
      <c r="F88" s="46">
        <v>6118.01</v>
      </c>
    </row>
    <row r="89" spans="1:6" ht="45">
      <c r="A89" s="116" t="s">
        <v>147</v>
      </c>
      <c r="B89" s="103" t="s">
        <v>6</v>
      </c>
      <c r="C89" s="103" t="s">
        <v>38</v>
      </c>
      <c r="D89" s="103" t="s">
        <v>106</v>
      </c>
      <c r="E89" s="103" t="s">
        <v>64</v>
      </c>
      <c r="F89" s="106">
        <v>25</v>
      </c>
    </row>
    <row r="90" spans="1:6" ht="15.75">
      <c r="A90" s="107" t="s">
        <v>61</v>
      </c>
      <c r="B90" s="40" t="s">
        <v>6</v>
      </c>
      <c r="C90" s="40" t="s">
        <v>38</v>
      </c>
      <c r="D90" s="51" t="s">
        <v>106</v>
      </c>
      <c r="E90" s="51" t="s">
        <v>60</v>
      </c>
      <c r="F90" s="46">
        <v>151.83</v>
      </c>
    </row>
    <row r="91" spans="1:6" ht="75">
      <c r="A91" s="107" t="s">
        <v>344</v>
      </c>
      <c r="B91" s="103" t="s">
        <v>6</v>
      </c>
      <c r="C91" s="103" t="s">
        <v>38</v>
      </c>
      <c r="D91" s="104" t="s">
        <v>345</v>
      </c>
      <c r="E91" s="105"/>
      <c r="F91" s="106">
        <f>F92</f>
        <v>2762.02</v>
      </c>
    </row>
    <row r="92" spans="1:6" ht="15">
      <c r="A92" s="107" t="s">
        <v>47</v>
      </c>
      <c r="B92" s="103" t="s">
        <v>6</v>
      </c>
      <c r="C92" s="103" t="s">
        <v>38</v>
      </c>
      <c r="D92" s="104" t="s">
        <v>345</v>
      </c>
      <c r="E92" s="105" t="s">
        <v>26</v>
      </c>
      <c r="F92" s="106">
        <v>2762.02</v>
      </c>
    </row>
    <row r="93" spans="1:6" ht="45">
      <c r="A93" s="107" t="s">
        <v>349</v>
      </c>
      <c r="B93" s="103" t="s">
        <v>6</v>
      </c>
      <c r="C93" s="103" t="s">
        <v>38</v>
      </c>
      <c r="D93" s="104" t="s">
        <v>350</v>
      </c>
      <c r="E93" s="105"/>
      <c r="F93" s="106">
        <f>F94</f>
        <v>5338.9</v>
      </c>
    </row>
    <row r="94" spans="1:6" ht="15">
      <c r="A94" s="107" t="s">
        <v>47</v>
      </c>
      <c r="B94" s="103" t="s">
        <v>6</v>
      </c>
      <c r="C94" s="103" t="s">
        <v>38</v>
      </c>
      <c r="D94" s="104" t="s">
        <v>350</v>
      </c>
      <c r="E94" s="105" t="s">
        <v>26</v>
      </c>
      <c r="F94" s="106">
        <v>5338.9</v>
      </c>
    </row>
    <row r="95" spans="1:6" ht="63">
      <c r="A95" s="62" t="s">
        <v>145</v>
      </c>
      <c r="B95" s="40" t="s">
        <v>6</v>
      </c>
      <c r="C95" s="40" t="s">
        <v>38</v>
      </c>
      <c r="D95" s="59" t="s">
        <v>82</v>
      </c>
      <c r="E95" s="40"/>
      <c r="F95" s="43">
        <f>SUM(F96:F97)</f>
        <v>934.5</v>
      </c>
    </row>
    <row r="96" spans="1:6" ht="94.5">
      <c r="A96" s="39" t="s">
        <v>130</v>
      </c>
      <c r="B96" s="40" t="s">
        <v>6</v>
      </c>
      <c r="C96" s="40" t="s">
        <v>38</v>
      </c>
      <c r="D96" s="59" t="s">
        <v>82</v>
      </c>
      <c r="E96" s="40" t="s">
        <v>57</v>
      </c>
      <c r="F96" s="46">
        <v>888.5</v>
      </c>
    </row>
    <row r="97" spans="1:6" ht="31.5">
      <c r="A97" s="39" t="s">
        <v>58</v>
      </c>
      <c r="B97" s="40" t="s">
        <v>6</v>
      </c>
      <c r="C97" s="40" t="s">
        <v>38</v>
      </c>
      <c r="D97" s="59" t="s">
        <v>82</v>
      </c>
      <c r="E97" s="40" t="s">
        <v>59</v>
      </c>
      <c r="F97" s="46">
        <v>46</v>
      </c>
    </row>
    <row r="98" spans="1:6" ht="47.25">
      <c r="A98" s="39" t="s">
        <v>45</v>
      </c>
      <c r="B98" s="59" t="s">
        <v>6</v>
      </c>
      <c r="C98" s="59" t="s">
        <v>38</v>
      </c>
      <c r="D98" s="51" t="s">
        <v>83</v>
      </c>
      <c r="E98" s="51"/>
      <c r="F98" s="43">
        <f>F99</f>
        <v>472.7</v>
      </c>
    </row>
    <row r="99" spans="1:6" ht="94.5">
      <c r="A99" s="39" t="s">
        <v>130</v>
      </c>
      <c r="B99" s="59" t="s">
        <v>6</v>
      </c>
      <c r="C99" s="59" t="s">
        <v>38</v>
      </c>
      <c r="D99" s="51" t="s">
        <v>83</v>
      </c>
      <c r="E99" s="51" t="s">
        <v>57</v>
      </c>
      <c r="F99" s="46">
        <v>472.7</v>
      </c>
    </row>
    <row r="100" spans="1:6" ht="31.5">
      <c r="A100" s="39" t="s">
        <v>46</v>
      </c>
      <c r="B100" s="59" t="s">
        <v>6</v>
      </c>
      <c r="C100" s="59" t="s">
        <v>38</v>
      </c>
      <c r="D100" s="51" t="s">
        <v>81</v>
      </c>
      <c r="E100" s="51"/>
      <c r="F100" s="43">
        <f>F101</f>
        <v>116.9</v>
      </c>
    </row>
    <row r="101" spans="1:6" ht="31.5">
      <c r="A101" s="39" t="s">
        <v>58</v>
      </c>
      <c r="B101" s="59" t="s">
        <v>6</v>
      </c>
      <c r="C101" s="59" t="s">
        <v>38</v>
      </c>
      <c r="D101" s="51" t="s">
        <v>81</v>
      </c>
      <c r="E101" s="51" t="s">
        <v>59</v>
      </c>
      <c r="F101" s="46">
        <v>116.9</v>
      </c>
    </row>
    <row r="102" spans="1:6" ht="63">
      <c r="A102" s="39" t="s">
        <v>62</v>
      </c>
      <c r="B102" s="59" t="s">
        <v>6</v>
      </c>
      <c r="C102" s="59" t="s">
        <v>38</v>
      </c>
      <c r="D102" s="51" t="s">
        <v>107</v>
      </c>
      <c r="E102" s="51"/>
      <c r="F102" s="43">
        <f>F103</f>
        <v>0.66</v>
      </c>
    </row>
    <row r="103" spans="1:6" ht="94.5">
      <c r="A103" s="39" t="s">
        <v>130</v>
      </c>
      <c r="B103" s="59" t="s">
        <v>6</v>
      </c>
      <c r="C103" s="59" t="s">
        <v>38</v>
      </c>
      <c r="D103" s="51" t="s">
        <v>107</v>
      </c>
      <c r="E103" s="51" t="s">
        <v>57</v>
      </c>
      <c r="F103" s="46">
        <v>0.66</v>
      </c>
    </row>
    <row r="104" spans="1:6" ht="63">
      <c r="A104" s="39" t="s">
        <v>118</v>
      </c>
      <c r="B104" s="59" t="s">
        <v>6</v>
      </c>
      <c r="C104" s="59" t="s">
        <v>38</v>
      </c>
      <c r="D104" s="51" t="s">
        <v>117</v>
      </c>
      <c r="E104" s="51"/>
      <c r="F104" s="43">
        <f>F105</f>
        <v>109.5</v>
      </c>
    </row>
    <row r="105" spans="1:6" ht="94.5">
      <c r="A105" s="39" t="s">
        <v>130</v>
      </c>
      <c r="B105" s="59" t="s">
        <v>6</v>
      </c>
      <c r="C105" s="59" t="s">
        <v>38</v>
      </c>
      <c r="D105" s="51" t="s">
        <v>117</v>
      </c>
      <c r="E105" s="51" t="s">
        <v>57</v>
      </c>
      <c r="F105" s="46">
        <v>109.5</v>
      </c>
    </row>
    <row r="106" spans="1:6" ht="126">
      <c r="A106" s="62" t="s">
        <v>146</v>
      </c>
      <c r="B106" s="40" t="s">
        <v>6</v>
      </c>
      <c r="C106" s="40" t="s">
        <v>38</v>
      </c>
      <c r="D106" s="51" t="s">
        <v>126</v>
      </c>
      <c r="E106" s="51"/>
      <c r="F106" s="43">
        <f>F107</f>
        <v>4383.4</v>
      </c>
    </row>
    <row r="107" spans="1:6" ht="47.25">
      <c r="A107" s="55" t="s">
        <v>147</v>
      </c>
      <c r="B107" s="51" t="s">
        <v>6</v>
      </c>
      <c r="C107" s="51" t="s">
        <v>38</v>
      </c>
      <c r="D107" s="51" t="s">
        <v>126</v>
      </c>
      <c r="E107" s="51" t="s">
        <v>64</v>
      </c>
      <c r="F107" s="46">
        <v>4383.4</v>
      </c>
    </row>
    <row r="108" spans="1:6" ht="31.5">
      <c r="A108" s="55" t="s">
        <v>12</v>
      </c>
      <c r="B108" s="51" t="s">
        <v>6</v>
      </c>
      <c r="C108" s="51" t="s">
        <v>38</v>
      </c>
      <c r="D108" s="51" t="s">
        <v>101</v>
      </c>
      <c r="E108" s="51"/>
      <c r="F108" s="46">
        <f>F109+F110+F111+F112</f>
        <v>61548.780000000006</v>
      </c>
    </row>
    <row r="109" spans="1:9" s="6" customFormat="1" ht="94.5">
      <c r="A109" s="56" t="s">
        <v>130</v>
      </c>
      <c r="B109" s="70" t="s">
        <v>6</v>
      </c>
      <c r="C109" s="70" t="s">
        <v>38</v>
      </c>
      <c r="D109" s="70" t="s">
        <v>101</v>
      </c>
      <c r="E109" s="70" t="s">
        <v>57</v>
      </c>
      <c r="F109" s="46">
        <v>45189.23</v>
      </c>
      <c r="G109" s="18"/>
      <c r="H109" s="8"/>
      <c r="I109" s="8"/>
    </row>
    <row r="110" spans="1:9" s="6" customFormat="1" ht="31.5">
      <c r="A110" s="56" t="s">
        <v>58</v>
      </c>
      <c r="B110" s="70" t="s">
        <v>6</v>
      </c>
      <c r="C110" s="70" t="s">
        <v>38</v>
      </c>
      <c r="D110" s="70" t="s">
        <v>101</v>
      </c>
      <c r="E110" s="70" t="s">
        <v>59</v>
      </c>
      <c r="F110" s="46">
        <v>4829.23</v>
      </c>
      <c r="G110" s="8"/>
      <c r="H110" s="8"/>
      <c r="I110" s="8"/>
    </row>
    <row r="111" spans="1:9" s="6" customFormat="1" ht="47.25">
      <c r="A111" s="56" t="s">
        <v>147</v>
      </c>
      <c r="B111" s="70" t="s">
        <v>6</v>
      </c>
      <c r="C111" s="70" t="s">
        <v>38</v>
      </c>
      <c r="D111" s="70" t="s">
        <v>101</v>
      </c>
      <c r="E111" s="70" t="s">
        <v>64</v>
      </c>
      <c r="F111" s="46">
        <v>11434.53</v>
      </c>
      <c r="G111" s="8"/>
      <c r="H111" s="8"/>
      <c r="I111" s="8"/>
    </row>
    <row r="112" spans="1:9" s="6" customFormat="1" ht="15.75">
      <c r="A112" s="39" t="s">
        <v>61</v>
      </c>
      <c r="B112" s="70" t="s">
        <v>6</v>
      </c>
      <c r="C112" s="70" t="s">
        <v>38</v>
      </c>
      <c r="D112" s="70" t="s">
        <v>101</v>
      </c>
      <c r="E112" s="70" t="s">
        <v>60</v>
      </c>
      <c r="F112" s="46">
        <v>95.79</v>
      </c>
      <c r="G112" s="8"/>
      <c r="H112" s="8"/>
      <c r="I112" s="8"/>
    </row>
    <row r="113" spans="1:6" ht="63">
      <c r="A113" s="55" t="s">
        <v>148</v>
      </c>
      <c r="B113" s="51" t="s">
        <v>6</v>
      </c>
      <c r="C113" s="51" t="s">
        <v>38</v>
      </c>
      <c r="D113" s="51" t="s">
        <v>104</v>
      </c>
      <c r="E113" s="51"/>
      <c r="F113" s="43">
        <f>F114+F115</f>
        <v>2095.69</v>
      </c>
    </row>
    <row r="114" spans="1:6" ht="94.5">
      <c r="A114" s="39" t="s">
        <v>130</v>
      </c>
      <c r="B114" s="40" t="s">
        <v>6</v>
      </c>
      <c r="C114" s="40" t="s">
        <v>38</v>
      </c>
      <c r="D114" s="51" t="s">
        <v>104</v>
      </c>
      <c r="E114" s="51" t="s">
        <v>57</v>
      </c>
      <c r="F114" s="46">
        <v>1334.69</v>
      </c>
    </row>
    <row r="115" spans="1:6" ht="31.5">
      <c r="A115" s="39" t="s">
        <v>58</v>
      </c>
      <c r="B115" s="40" t="s">
        <v>6</v>
      </c>
      <c r="C115" s="40" t="s">
        <v>38</v>
      </c>
      <c r="D115" s="51" t="s">
        <v>104</v>
      </c>
      <c r="E115" s="51" t="s">
        <v>59</v>
      </c>
      <c r="F115" s="46">
        <v>761</v>
      </c>
    </row>
    <row r="116" spans="1:6" ht="31.5">
      <c r="A116" s="39" t="s">
        <v>22</v>
      </c>
      <c r="B116" s="40" t="s">
        <v>6</v>
      </c>
      <c r="C116" s="40" t="s">
        <v>38</v>
      </c>
      <c r="D116" s="51" t="s">
        <v>79</v>
      </c>
      <c r="E116" s="51"/>
      <c r="F116" s="43">
        <f>F117+F118+F119</f>
        <v>3170.9</v>
      </c>
    </row>
    <row r="117" spans="1:6" ht="94.5">
      <c r="A117" s="39" t="s">
        <v>56</v>
      </c>
      <c r="B117" s="40" t="s">
        <v>6</v>
      </c>
      <c r="C117" s="40" t="s">
        <v>38</v>
      </c>
      <c r="D117" s="51" t="s">
        <v>79</v>
      </c>
      <c r="E117" s="51" t="s">
        <v>57</v>
      </c>
      <c r="F117" s="46">
        <v>2550.9</v>
      </c>
    </row>
    <row r="118" spans="1:6" ht="31.5">
      <c r="A118" s="39" t="s">
        <v>58</v>
      </c>
      <c r="B118" s="40" t="s">
        <v>6</v>
      </c>
      <c r="C118" s="40" t="s">
        <v>38</v>
      </c>
      <c r="D118" s="51" t="s">
        <v>79</v>
      </c>
      <c r="E118" s="51" t="s">
        <v>59</v>
      </c>
      <c r="F118" s="46">
        <v>615</v>
      </c>
    </row>
    <row r="119" spans="1:6" ht="15.75">
      <c r="A119" s="39" t="s">
        <v>47</v>
      </c>
      <c r="B119" s="40" t="s">
        <v>6</v>
      </c>
      <c r="C119" s="40" t="s">
        <v>38</v>
      </c>
      <c r="D119" s="51" t="s">
        <v>79</v>
      </c>
      <c r="E119" s="51" t="s">
        <v>26</v>
      </c>
      <c r="F119" s="46">
        <v>5</v>
      </c>
    </row>
    <row r="120" spans="1:6" ht="15">
      <c r="A120" s="107" t="s">
        <v>312</v>
      </c>
      <c r="B120" s="103" t="s">
        <v>6</v>
      </c>
      <c r="C120" s="103" t="s">
        <v>38</v>
      </c>
      <c r="D120" s="104" t="s">
        <v>311</v>
      </c>
      <c r="E120" s="105"/>
      <c r="F120" s="106">
        <f>F121</f>
        <v>258.8</v>
      </c>
    </row>
    <row r="121" spans="1:6" ht="31.5">
      <c r="A121" s="39" t="s">
        <v>58</v>
      </c>
      <c r="B121" s="103" t="s">
        <v>6</v>
      </c>
      <c r="C121" s="103" t="s">
        <v>38</v>
      </c>
      <c r="D121" s="104" t="s">
        <v>311</v>
      </c>
      <c r="E121" s="105" t="s">
        <v>59</v>
      </c>
      <c r="F121" s="106">
        <v>258.8</v>
      </c>
    </row>
    <row r="122" spans="1:6" ht="15.75">
      <c r="A122" s="39" t="s">
        <v>149</v>
      </c>
      <c r="B122" s="40" t="s">
        <v>6</v>
      </c>
      <c r="C122" s="40" t="s">
        <v>38</v>
      </c>
      <c r="D122" s="51" t="s">
        <v>238</v>
      </c>
      <c r="E122" s="51"/>
      <c r="F122" s="43">
        <f>F123</f>
        <v>363.85</v>
      </c>
    </row>
    <row r="123" spans="1:6" ht="31.5">
      <c r="A123" s="39" t="s">
        <v>58</v>
      </c>
      <c r="B123" s="40" t="s">
        <v>6</v>
      </c>
      <c r="C123" s="40" t="s">
        <v>38</v>
      </c>
      <c r="D123" s="51" t="s">
        <v>238</v>
      </c>
      <c r="E123" s="51" t="s">
        <v>59</v>
      </c>
      <c r="F123" s="46">
        <v>363.85</v>
      </c>
    </row>
    <row r="124" spans="1:6" ht="15.75">
      <c r="A124" s="27" t="s">
        <v>39</v>
      </c>
      <c r="B124" s="28" t="s">
        <v>9</v>
      </c>
      <c r="C124" s="28" t="s">
        <v>28</v>
      </c>
      <c r="D124" s="28"/>
      <c r="E124" s="28"/>
      <c r="F124" s="30">
        <f>F125</f>
        <v>3223.8</v>
      </c>
    </row>
    <row r="125" spans="1:6" ht="31.5">
      <c r="A125" s="31" t="s">
        <v>150</v>
      </c>
      <c r="B125" s="32" t="s">
        <v>9</v>
      </c>
      <c r="C125" s="32" t="s">
        <v>8</v>
      </c>
      <c r="D125" s="32"/>
      <c r="E125" s="32"/>
      <c r="F125" s="34">
        <f>F126</f>
        <v>3223.8</v>
      </c>
    </row>
    <row r="126" spans="1:9" s="6" customFormat="1" ht="15.75">
      <c r="A126" s="63" t="s">
        <v>73</v>
      </c>
      <c r="B126" s="64" t="s">
        <v>9</v>
      </c>
      <c r="C126" s="64" t="s">
        <v>8</v>
      </c>
      <c r="D126" s="64" t="s">
        <v>76</v>
      </c>
      <c r="E126" s="64"/>
      <c r="F126" s="66">
        <f>F127</f>
        <v>3223.8</v>
      </c>
      <c r="G126" s="8"/>
      <c r="H126" s="8"/>
      <c r="I126" s="8"/>
    </row>
    <row r="127" spans="1:6" ht="29.25" customHeight="1">
      <c r="A127" s="55" t="s">
        <v>40</v>
      </c>
      <c r="B127" s="51" t="s">
        <v>9</v>
      </c>
      <c r="C127" s="51" t="s">
        <v>8</v>
      </c>
      <c r="D127" s="51" t="s">
        <v>80</v>
      </c>
      <c r="E127" s="51"/>
      <c r="F127" s="43">
        <f>F128</f>
        <v>3223.8</v>
      </c>
    </row>
    <row r="128" spans="1:6" ht="15.75">
      <c r="A128" s="55" t="s">
        <v>47</v>
      </c>
      <c r="B128" s="51" t="s">
        <v>9</v>
      </c>
      <c r="C128" s="51" t="s">
        <v>8</v>
      </c>
      <c r="D128" s="51" t="s">
        <v>80</v>
      </c>
      <c r="E128" s="51" t="s">
        <v>26</v>
      </c>
      <c r="F128" s="46">
        <v>3223.8</v>
      </c>
    </row>
    <row r="129" spans="1:6" ht="31.5">
      <c r="A129" s="71" t="s">
        <v>20</v>
      </c>
      <c r="B129" s="28" t="s">
        <v>8</v>
      </c>
      <c r="C129" s="28" t="s">
        <v>28</v>
      </c>
      <c r="D129" s="28"/>
      <c r="E129" s="28"/>
      <c r="F129" s="30">
        <f>F136+F150+F130</f>
        <v>13659.94</v>
      </c>
    </row>
    <row r="130" spans="1:6" ht="15.75">
      <c r="A130" s="130" t="s">
        <v>351</v>
      </c>
      <c r="B130" s="32" t="s">
        <v>8</v>
      </c>
      <c r="C130" s="32" t="s">
        <v>15</v>
      </c>
      <c r="D130" s="32"/>
      <c r="E130" s="32"/>
      <c r="F130" s="34">
        <v>21.24</v>
      </c>
    </row>
    <row r="131" spans="1:6" ht="94.5">
      <c r="A131" s="20" t="s">
        <v>352</v>
      </c>
      <c r="B131" s="64" t="s">
        <v>8</v>
      </c>
      <c r="C131" s="64" t="s">
        <v>15</v>
      </c>
      <c r="D131" s="65" t="s">
        <v>356</v>
      </c>
      <c r="E131" s="64"/>
      <c r="F131" s="66">
        <f>F132</f>
        <v>21.24</v>
      </c>
    </row>
    <row r="132" spans="1:6" ht="47.25">
      <c r="A132" s="19" t="s">
        <v>353</v>
      </c>
      <c r="B132" s="70" t="s">
        <v>8</v>
      </c>
      <c r="C132" s="70" t="s">
        <v>15</v>
      </c>
      <c r="D132" s="109" t="s">
        <v>357</v>
      </c>
      <c r="E132" s="70"/>
      <c r="F132" s="46">
        <f>F133</f>
        <v>21.24</v>
      </c>
    </row>
    <row r="133" spans="1:6" ht="47.25">
      <c r="A133" s="19" t="s">
        <v>354</v>
      </c>
      <c r="B133" s="70" t="s">
        <v>8</v>
      </c>
      <c r="C133" s="70" t="s">
        <v>15</v>
      </c>
      <c r="D133" s="109" t="s">
        <v>358</v>
      </c>
      <c r="E133" s="70"/>
      <c r="F133" s="46">
        <f>F134</f>
        <v>21.24</v>
      </c>
    </row>
    <row r="134" spans="1:6" ht="47.25">
      <c r="A134" s="19" t="s">
        <v>355</v>
      </c>
      <c r="B134" s="70" t="s">
        <v>8</v>
      </c>
      <c r="C134" s="70" t="s">
        <v>15</v>
      </c>
      <c r="D134" s="109" t="s">
        <v>359</v>
      </c>
      <c r="E134" s="70"/>
      <c r="F134" s="46">
        <f>F135</f>
        <v>21.24</v>
      </c>
    </row>
    <row r="135" spans="1:6" ht="31.5">
      <c r="A135" s="39" t="s">
        <v>58</v>
      </c>
      <c r="B135" s="70" t="s">
        <v>8</v>
      </c>
      <c r="C135" s="70" t="s">
        <v>15</v>
      </c>
      <c r="D135" s="109" t="s">
        <v>359</v>
      </c>
      <c r="E135" s="70" t="s">
        <v>59</v>
      </c>
      <c r="F135" s="46">
        <v>21.24</v>
      </c>
    </row>
    <row r="136" spans="1:6" ht="63">
      <c r="A136" s="31" t="s">
        <v>302</v>
      </c>
      <c r="B136" s="32" t="s">
        <v>8</v>
      </c>
      <c r="C136" s="32" t="s">
        <v>17</v>
      </c>
      <c r="D136" s="32"/>
      <c r="E136" s="32"/>
      <c r="F136" s="34">
        <f>F137</f>
        <v>8721.7</v>
      </c>
    </row>
    <row r="137" spans="1:13" s="4" customFormat="1" ht="15.75">
      <c r="A137" s="61" t="s">
        <v>73</v>
      </c>
      <c r="B137" s="36" t="s">
        <v>8</v>
      </c>
      <c r="C137" s="36" t="s">
        <v>17</v>
      </c>
      <c r="D137" s="36" t="s">
        <v>76</v>
      </c>
      <c r="E137" s="36"/>
      <c r="F137" s="38">
        <f>F138+F142+F144+F146+F148</f>
        <v>8721.7</v>
      </c>
      <c r="G137" s="113"/>
      <c r="H137" s="113"/>
      <c r="I137" s="113"/>
      <c r="J137" s="151"/>
      <c r="K137" s="151"/>
      <c r="L137" s="151"/>
      <c r="M137" s="151"/>
    </row>
    <row r="138" spans="1:6" ht="47.25">
      <c r="A138" s="39" t="s">
        <v>151</v>
      </c>
      <c r="B138" s="40" t="s">
        <v>8</v>
      </c>
      <c r="C138" s="40" t="s">
        <v>17</v>
      </c>
      <c r="D138" s="51" t="s">
        <v>114</v>
      </c>
      <c r="E138" s="51"/>
      <c r="F138" s="43">
        <f>F139+F140+F141</f>
        <v>5936.000000000001</v>
      </c>
    </row>
    <row r="139" spans="1:6" ht="94.5">
      <c r="A139" s="39" t="s">
        <v>56</v>
      </c>
      <c r="B139" s="40" t="s">
        <v>8</v>
      </c>
      <c r="C139" s="40" t="s">
        <v>17</v>
      </c>
      <c r="D139" s="51" t="s">
        <v>217</v>
      </c>
      <c r="E139" s="51" t="s">
        <v>57</v>
      </c>
      <c r="F139" s="46">
        <v>5261.6</v>
      </c>
    </row>
    <row r="140" spans="1:6" ht="31.5">
      <c r="A140" s="39" t="s">
        <v>58</v>
      </c>
      <c r="B140" s="40" t="s">
        <v>8</v>
      </c>
      <c r="C140" s="40" t="s">
        <v>17</v>
      </c>
      <c r="D140" s="51" t="s">
        <v>217</v>
      </c>
      <c r="E140" s="51" t="s">
        <v>59</v>
      </c>
      <c r="F140" s="46">
        <v>665.8</v>
      </c>
    </row>
    <row r="141" spans="1:6" ht="15.75">
      <c r="A141" s="39" t="s">
        <v>113</v>
      </c>
      <c r="B141" s="40" t="s">
        <v>8</v>
      </c>
      <c r="C141" s="40" t="s">
        <v>17</v>
      </c>
      <c r="D141" s="51" t="s">
        <v>217</v>
      </c>
      <c r="E141" s="51" t="s">
        <v>60</v>
      </c>
      <c r="F141" s="46">
        <v>8.6</v>
      </c>
    </row>
    <row r="142" spans="1:6" ht="47.25">
      <c r="A142" s="39" t="s">
        <v>151</v>
      </c>
      <c r="B142" s="40" t="s">
        <v>8</v>
      </c>
      <c r="C142" s="40" t="s">
        <v>17</v>
      </c>
      <c r="D142" s="51" t="s">
        <v>119</v>
      </c>
      <c r="E142" s="51"/>
      <c r="F142" s="43">
        <f>F143</f>
        <v>79.85</v>
      </c>
    </row>
    <row r="143" spans="1:6" ht="31.5">
      <c r="A143" s="39" t="s">
        <v>58</v>
      </c>
      <c r="B143" s="40" t="s">
        <v>8</v>
      </c>
      <c r="C143" s="40" t="s">
        <v>17</v>
      </c>
      <c r="D143" s="51" t="s">
        <v>119</v>
      </c>
      <c r="E143" s="51" t="s">
        <v>59</v>
      </c>
      <c r="F143" s="46">
        <v>79.85</v>
      </c>
    </row>
    <row r="144" spans="1:6" ht="75">
      <c r="A144" s="116" t="s">
        <v>360</v>
      </c>
      <c r="B144" s="103" t="s">
        <v>8</v>
      </c>
      <c r="C144" s="103" t="s">
        <v>17</v>
      </c>
      <c r="D144" s="104" t="s">
        <v>362</v>
      </c>
      <c r="E144" s="105"/>
      <c r="F144" s="106">
        <f>F145</f>
        <v>605.85</v>
      </c>
    </row>
    <row r="145" spans="1:6" ht="15">
      <c r="A145" s="107" t="s">
        <v>47</v>
      </c>
      <c r="B145" s="103" t="s">
        <v>8</v>
      </c>
      <c r="C145" s="103" t="s">
        <v>17</v>
      </c>
      <c r="D145" s="104" t="s">
        <v>362</v>
      </c>
      <c r="E145" s="105" t="s">
        <v>26</v>
      </c>
      <c r="F145" s="106">
        <v>605.85</v>
      </c>
    </row>
    <row r="146" spans="1:6" ht="75">
      <c r="A146" s="107" t="s">
        <v>344</v>
      </c>
      <c r="B146" s="40" t="s">
        <v>8</v>
      </c>
      <c r="C146" s="40" t="s">
        <v>17</v>
      </c>
      <c r="D146" s="104" t="s">
        <v>345</v>
      </c>
      <c r="E146" s="105"/>
      <c r="F146" s="106">
        <f>F147</f>
        <v>100</v>
      </c>
    </row>
    <row r="147" spans="1:6" ht="15.75">
      <c r="A147" s="107" t="s">
        <v>47</v>
      </c>
      <c r="B147" s="40" t="s">
        <v>8</v>
      </c>
      <c r="C147" s="40" t="s">
        <v>17</v>
      </c>
      <c r="D147" s="104" t="s">
        <v>345</v>
      </c>
      <c r="E147" s="105" t="s">
        <v>26</v>
      </c>
      <c r="F147" s="106">
        <v>100</v>
      </c>
    </row>
    <row r="148" spans="1:6" ht="60">
      <c r="A148" s="116" t="s">
        <v>361</v>
      </c>
      <c r="B148" s="40" t="s">
        <v>8</v>
      </c>
      <c r="C148" s="40" t="s">
        <v>17</v>
      </c>
      <c r="D148" s="104" t="s">
        <v>363</v>
      </c>
      <c r="E148" s="105"/>
      <c r="F148" s="106">
        <f>F149</f>
        <v>2000</v>
      </c>
    </row>
    <row r="149" spans="1:6" ht="15.75">
      <c r="A149" s="107" t="s">
        <v>47</v>
      </c>
      <c r="B149" s="40" t="s">
        <v>8</v>
      </c>
      <c r="C149" s="40" t="s">
        <v>17</v>
      </c>
      <c r="D149" s="104" t="s">
        <v>363</v>
      </c>
      <c r="E149" s="105" t="s">
        <v>26</v>
      </c>
      <c r="F149" s="106">
        <v>2000</v>
      </c>
    </row>
    <row r="150" spans="1:6" ht="47.25">
      <c r="A150" s="31" t="s">
        <v>152</v>
      </c>
      <c r="B150" s="32" t="s">
        <v>8</v>
      </c>
      <c r="C150" s="32" t="s">
        <v>24</v>
      </c>
      <c r="D150" s="32"/>
      <c r="E150" s="32"/>
      <c r="F150" s="34">
        <f>F151</f>
        <v>4917</v>
      </c>
    </row>
    <row r="151" spans="1:13" s="4" customFormat="1" ht="15.75">
      <c r="A151" s="61" t="s">
        <v>73</v>
      </c>
      <c r="B151" s="36" t="s">
        <v>8</v>
      </c>
      <c r="C151" s="36" t="s">
        <v>24</v>
      </c>
      <c r="D151" s="36" t="s">
        <v>76</v>
      </c>
      <c r="E151" s="36"/>
      <c r="F151" s="38">
        <f>F152</f>
        <v>4917</v>
      </c>
      <c r="G151" s="113"/>
      <c r="H151" s="113"/>
      <c r="I151" s="113"/>
      <c r="J151" s="151"/>
      <c r="K151" s="151"/>
      <c r="L151" s="151"/>
      <c r="M151" s="151"/>
    </row>
    <row r="152" spans="1:6" ht="47.25">
      <c r="A152" s="39" t="s">
        <v>153</v>
      </c>
      <c r="B152" s="40" t="s">
        <v>8</v>
      </c>
      <c r="C152" s="40" t="s">
        <v>24</v>
      </c>
      <c r="D152" s="51" t="s">
        <v>115</v>
      </c>
      <c r="E152" s="51"/>
      <c r="F152" s="43">
        <f>F153</f>
        <v>4917</v>
      </c>
    </row>
    <row r="153" spans="1:6" ht="94.5">
      <c r="A153" s="39" t="s">
        <v>56</v>
      </c>
      <c r="B153" s="40" t="s">
        <v>8</v>
      </c>
      <c r="C153" s="40" t="s">
        <v>24</v>
      </c>
      <c r="D153" s="51" t="s">
        <v>218</v>
      </c>
      <c r="E153" s="51" t="s">
        <v>57</v>
      </c>
      <c r="F153" s="46">
        <v>4917</v>
      </c>
    </row>
    <row r="154" spans="1:6" ht="15.75">
      <c r="A154" s="27" t="s">
        <v>54</v>
      </c>
      <c r="B154" s="28" t="s">
        <v>7</v>
      </c>
      <c r="C154" s="28" t="s">
        <v>28</v>
      </c>
      <c r="D154" s="28"/>
      <c r="E154" s="28"/>
      <c r="F154" s="30">
        <f>F155+F167+F171+F175+F183</f>
        <v>69780.79000000001</v>
      </c>
    </row>
    <row r="155" spans="1:6" ht="15.75">
      <c r="A155" s="31" t="s">
        <v>55</v>
      </c>
      <c r="B155" s="32" t="s">
        <v>7</v>
      </c>
      <c r="C155" s="32" t="s">
        <v>10</v>
      </c>
      <c r="D155" s="32"/>
      <c r="E155" s="32"/>
      <c r="F155" s="34">
        <f>F156+F161</f>
        <v>8788.56</v>
      </c>
    </row>
    <row r="156" spans="1:13" s="9" customFormat="1" ht="78.75">
      <c r="A156" s="72" t="s">
        <v>324</v>
      </c>
      <c r="B156" s="36" t="s">
        <v>7</v>
      </c>
      <c r="C156" s="36" t="s">
        <v>10</v>
      </c>
      <c r="D156" s="36" t="s">
        <v>156</v>
      </c>
      <c r="E156" s="37"/>
      <c r="F156" s="38">
        <f>F157</f>
        <v>2881.15</v>
      </c>
      <c r="G156" s="12"/>
      <c r="H156" s="12"/>
      <c r="I156" s="12"/>
      <c r="J156" s="11"/>
      <c r="K156" s="11"/>
      <c r="L156" s="11"/>
      <c r="M156" s="11"/>
    </row>
    <row r="157" spans="1:13" s="3" customFormat="1" ht="47.25">
      <c r="A157" s="50" t="s">
        <v>154</v>
      </c>
      <c r="B157" s="51" t="s">
        <v>7</v>
      </c>
      <c r="C157" s="51" t="s">
        <v>10</v>
      </c>
      <c r="D157" s="51" t="s">
        <v>157</v>
      </c>
      <c r="E157" s="42"/>
      <c r="F157" s="43">
        <f>F158</f>
        <v>2881.15</v>
      </c>
      <c r="G157" s="8"/>
      <c r="H157" s="8"/>
      <c r="I157" s="8"/>
      <c r="J157" s="6"/>
      <c r="K157" s="6"/>
      <c r="L157" s="6"/>
      <c r="M157" s="6"/>
    </row>
    <row r="158" spans="1:13" s="3" customFormat="1" ht="47.25">
      <c r="A158" s="73" t="s">
        <v>278</v>
      </c>
      <c r="B158" s="51" t="s">
        <v>7</v>
      </c>
      <c r="C158" s="51" t="s">
        <v>10</v>
      </c>
      <c r="D158" s="51" t="s">
        <v>158</v>
      </c>
      <c r="E158" s="42"/>
      <c r="F158" s="43">
        <f>F159</f>
        <v>2881.15</v>
      </c>
      <c r="G158" s="8"/>
      <c r="H158" s="8"/>
      <c r="I158" s="8"/>
      <c r="J158" s="6"/>
      <c r="K158" s="6"/>
      <c r="L158" s="6"/>
      <c r="M158" s="6"/>
    </row>
    <row r="159" spans="1:13" s="3" customFormat="1" ht="94.5">
      <c r="A159" s="53" t="s">
        <v>155</v>
      </c>
      <c r="B159" s="51" t="s">
        <v>7</v>
      </c>
      <c r="C159" s="51" t="s">
        <v>10</v>
      </c>
      <c r="D159" s="51" t="s">
        <v>125</v>
      </c>
      <c r="E159" s="51"/>
      <c r="F159" s="43">
        <f>F160</f>
        <v>2881.15</v>
      </c>
      <c r="G159" s="8"/>
      <c r="H159" s="8"/>
      <c r="I159" s="8"/>
      <c r="J159" s="6"/>
      <c r="K159" s="6"/>
      <c r="L159" s="6"/>
      <c r="M159" s="6"/>
    </row>
    <row r="160" spans="1:13" s="3" customFormat="1" ht="31.5">
      <c r="A160" s="55" t="s">
        <v>58</v>
      </c>
      <c r="B160" s="51" t="s">
        <v>7</v>
      </c>
      <c r="C160" s="51" t="s">
        <v>10</v>
      </c>
      <c r="D160" s="51" t="s">
        <v>125</v>
      </c>
      <c r="E160" s="51" t="s">
        <v>59</v>
      </c>
      <c r="F160" s="46">
        <v>2881.15</v>
      </c>
      <c r="G160" s="8"/>
      <c r="H160" s="8"/>
      <c r="I160" s="8"/>
      <c r="J160" s="6"/>
      <c r="K160" s="6"/>
      <c r="L160" s="6"/>
      <c r="M160" s="6"/>
    </row>
    <row r="161" spans="1:13" s="3" customFormat="1" ht="42.75">
      <c r="A161" s="131" t="s">
        <v>364</v>
      </c>
      <c r="B161" s="121" t="s">
        <v>7</v>
      </c>
      <c r="C161" s="121" t="s">
        <v>10</v>
      </c>
      <c r="D161" s="121" t="s">
        <v>156</v>
      </c>
      <c r="E161" s="121"/>
      <c r="F161" s="123">
        <f>F162+F164</f>
        <v>5907.41</v>
      </c>
      <c r="G161" s="8"/>
      <c r="H161" s="8"/>
      <c r="I161" s="8"/>
      <c r="J161" s="6"/>
      <c r="K161" s="6"/>
      <c r="L161" s="6"/>
      <c r="M161" s="6"/>
    </row>
    <row r="162" spans="1:13" s="3" customFormat="1" ht="15">
      <c r="A162" s="116" t="s">
        <v>365</v>
      </c>
      <c r="B162" s="105" t="s">
        <v>7</v>
      </c>
      <c r="C162" s="105" t="s">
        <v>10</v>
      </c>
      <c r="D162" s="105" t="s">
        <v>367</v>
      </c>
      <c r="E162" s="105"/>
      <c r="F162" s="106">
        <f>F163</f>
        <v>3960.67</v>
      </c>
      <c r="G162" s="8"/>
      <c r="H162" s="8"/>
      <c r="I162" s="8"/>
      <c r="J162" s="6"/>
      <c r="K162" s="6"/>
      <c r="L162" s="6"/>
      <c r="M162" s="6"/>
    </row>
    <row r="163" spans="1:13" s="3" customFormat="1" ht="20.25" customHeight="1">
      <c r="A163" s="116" t="s">
        <v>113</v>
      </c>
      <c r="B163" s="105" t="s">
        <v>7</v>
      </c>
      <c r="C163" s="105" t="s">
        <v>10</v>
      </c>
      <c r="D163" s="105" t="s">
        <v>367</v>
      </c>
      <c r="E163" s="105" t="s">
        <v>60</v>
      </c>
      <c r="F163" s="106">
        <v>3960.67</v>
      </c>
      <c r="G163" s="8"/>
      <c r="H163" s="8"/>
      <c r="I163" s="8"/>
      <c r="J163" s="6"/>
      <c r="K163" s="6"/>
      <c r="L163" s="6"/>
      <c r="M163" s="6"/>
    </row>
    <row r="164" spans="1:13" s="3" customFormat="1" ht="30">
      <c r="A164" s="116" t="s">
        <v>366</v>
      </c>
      <c r="B164" s="105" t="s">
        <v>7</v>
      </c>
      <c r="C164" s="105" t="s">
        <v>10</v>
      </c>
      <c r="D164" s="105" t="s">
        <v>368</v>
      </c>
      <c r="E164" s="105"/>
      <c r="F164" s="106">
        <f>F165+F166</f>
        <v>1946.74</v>
      </c>
      <c r="G164" s="8"/>
      <c r="H164" s="8"/>
      <c r="I164" s="8"/>
      <c r="J164" s="6"/>
      <c r="K164" s="6"/>
      <c r="L164" s="6"/>
      <c r="M164" s="6"/>
    </row>
    <row r="165" spans="1:13" s="3" customFormat="1" ht="30">
      <c r="A165" s="116" t="s">
        <v>58</v>
      </c>
      <c r="B165" s="105" t="s">
        <v>7</v>
      </c>
      <c r="C165" s="105" t="s">
        <v>10</v>
      </c>
      <c r="D165" s="105" t="s">
        <v>368</v>
      </c>
      <c r="E165" s="105" t="s">
        <v>59</v>
      </c>
      <c r="F165" s="106">
        <v>280</v>
      </c>
      <c r="G165" s="8"/>
      <c r="H165" s="8"/>
      <c r="I165" s="8"/>
      <c r="J165" s="6"/>
      <c r="K165" s="6"/>
      <c r="L165" s="6"/>
      <c r="M165" s="6"/>
    </row>
    <row r="166" spans="1:13" s="3" customFormat="1" ht="30">
      <c r="A166" s="132" t="s">
        <v>207</v>
      </c>
      <c r="B166" s="105" t="s">
        <v>7</v>
      </c>
      <c r="C166" s="105" t="s">
        <v>10</v>
      </c>
      <c r="D166" s="105" t="s">
        <v>368</v>
      </c>
      <c r="E166" s="105" t="s">
        <v>65</v>
      </c>
      <c r="F166" s="106">
        <v>1666.74</v>
      </c>
      <c r="G166" s="8"/>
      <c r="H166" s="8"/>
      <c r="I166" s="8"/>
      <c r="J166" s="6"/>
      <c r="K166" s="6"/>
      <c r="L166" s="6"/>
      <c r="M166" s="6"/>
    </row>
    <row r="167" spans="1:6" ht="15.75">
      <c r="A167" s="31" t="s">
        <v>121</v>
      </c>
      <c r="B167" s="32" t="s">
        <v>7</v>
      </c>
      <c r="C167" s="32" t="s">
        <v>27</v>
      </c>
      <c r="D167" s="32"/>
      <c r="E167" s="32"/>
      <c r="F167" s="34">
        <f>F168</f>
        <v>556.8</v>
      </c>
    </row>
    <row r="168" spans="1:13" s="4" customFormat="1" ht="15.75">
      <c r="A168" s="35" t="s">
        <v>73</v>
      </c>
      <c r="B168" s="36" t="s">
        <v>7</v>
      </c>
      <c r="C168" s="36" t="s">
        <v>27</v>
      </c>
      <c r="D168" s="36" t="s">
        <v>76</v>
      </c>
      <c r="E168" s="36"/>
      <c r="F168" s="38">
        <f>F169</f>
        <v>556.8</v>
      </c>
      <c r="G168" s="113"/>
      <c r="H168" s="113"/>
      <c r="I168" s="113"/>
      <c r="J168" s="151"/>
      <c r="K168" s="151"/>
      <c r="L168" s="151"/>
      <c r="M168" s="151"/>
    </row>
    <row r="169" spans="1:13" s="3" customFormat="1" ht="47.25">
      <c r="A169" s="55" t="s">
        <v>159</v>
      </c>
      <c r="B169" s="51" t="s">
        <v>7</v>
      </c>
      <c r="C169" s="51" t="s">
        <v>27</v>
      </c>
      <c r="D169" s="51" t="s">
        <v>122</v>
      </c>
      <c r="E169" s="51"/>
      <c r="F169" s="46">
        <f>F170</f>
        <v>556.8</v>
      </c>
      <c r="G169" s="8"/>
      <c r="H169" s="8"/>
      <c r="I169" s="8"/>
      <c r="J169" s="6"/>
      <c r="K169" s="6"/>
      <c r="L169" s="6"/>
      <c r="M169" s="6"/>
    </row>
    <row r="170" spans="1:6" ht="31.5">
      <c r="A170" s="39" t="s">
        <v>58</v>
      </c>
      <c r="B170" s="40" t="s">
        <v>7</v>
      </c>
      <c r="C170" s="40" t="s">
        <v>27</v>
      </c>
      <c r="D170" s="51" t="s">
        <v>122</v>
      </c>
      <c r="E170" s="51" t="s">
        <v>59</v>
      </c>
      <c r="F170" s="46">
        <v>556.8</v>
      </c>
    </row>
    <row r="171" spans="1:6" ht="15.75">
      <c r="A171" s="31" t="s">
        <v>162</v>
      </c>
      <c r="B171" s="32" t="s">
        <v>7</v>
      </c>
      <c r="C171" s="32" t="s">
        <v>16</v>
      </c>
      <c r="D171" s="32"/>
      <c r="E171" s="32"/>
      <c r="F171" s="34">
        <f>F172</f>
        <v>13331.1</v>
      </c>
    </row>
    <row r="172" spans="1:6" ht="15.75">
      <c r="A172" s="35" t="s">
        <v>73</v>
      </c>
      <c r="B172" s="36" t="s">
        <v>7</v>
      </c>
      <c r="C172" s="36" t="s">
        <v>16</v>
      </c>
      <c r="D172" s="36" t="s">
        <v>76</v>
      </c>
      <c r="E172" s="36"/>
      <c r="F172" s="38">
        <f>F173</f>
        <v>13331.1</v>
      </c>
    </row>
    <row r="173" spans="1:6" ht="47.25">
      <c r="A173" s="39" t="s">
        <v>305</v>
      </c>
      <c r="B173" s="40" t="s">
        <v>7</v>
      </c>
      <c r="C173" s="40" t="s">
        <v>16</v>
      </c>
      <c r="D173" s="51" t="s">
        <v>304</v>
      </c>
      <c r="E173" s="51"/>
      <c r="F173" s="43">
        <f>F174</f>
        <v>13331.1</v>
      </c>
    </row>
    <row r="174" spans="1:6" ht="31.5">
      <c r="A174" s="39" t="s">
        <v>58</v>
      </c>
      <c r="B174" s="40" t="s">
        <v>7</v>
      </c>
      <c r="C174" s="40" t="s">
        <v>16</v>
      </c>
      <c r="D174" s="51" t="s">
        <v>304</v>
      </c>
      <c r="E174" s="51" t="s">
        <v>59</v>
      </c>
      <c r="F174" s="46">
        <v>13331.1</v>
      </c>
    </row>
    <row r="175" spans="1:6" ht="15.75">
      <c r="A175" s="31" t="s">
        <v>67</v>
      </c>
      <c r="B175" s="32" t="s">
        <v>7</v>
      </c>
      <c r="C175" s="32" t="s">
        <v>15</v>
      </c>
      <c r="D175" s="32"/>
      <c r="E175" s="32"/>
      <c r="F175" s="34">
        <f>F180+F178+F176</f>
        <v>46894.33</v>
      </c>
    </row>
    <row r="176" spans="1:6" ht="75">
      <c r="A176" s="116" t="s">
        <v>360</v>
      </c>
      <c r="B176" s="103" t="s">
        <v>7</v>
      </c>
      <c r="C176" s="103" t="s">
        <v>15</v>
      </c>
      <c r="D176" s="104" t="s">
        <v>362</v>
      </c>
      <c r="E176" s="105"/>
      <c r="F176" s="106">
        <f>F177</f>
        <v>7458.98</v>
      </c>
    </row>
    <row r="177" spans="1:6" ht="15">
      <c r="A177" s="107" t="s">
        <v>47</v>
      </c>
      <c r="B177" s="103" t="s">
        <v>7</v>
      </c>
      <c r="C177" s="103" t="s">
        <v>15</v>
      </c>
      <c r="D177" s="104" t="s">
        <v>362</v>
      </c>
      <c r="E177" s="105" t="s">
        <v>26</v>
      </c>
      <c r="F177" s="106">
        <v>7458.98</v>
      </c>
    </row>
    <row r="178" spans="1:6" ht="75">
      <c r="A178" s="107" t="s">
        <v>344</v>
      </c>
      <c r="B178" s="103" t="s">
        <v>7</v>
      </c>
      <c r="C178" s="103" t="s">
        <v>15</v>
      </c>
      <c r="D178" s="104" t="s">
        <v>345</v>
      </c>
      <c r="E178" s="105"/>
      <c r="F178" s="106">
        <f>F179</f>
        <v>3168.17</v>
      </c>
    </row>
    <row r="179" spans="1:6" ht="15">
      <c r="A179" s="107" t="s">
        <v>47</v>
      </c>
      <c r="B179" s="103" t="s">
        <v>7</v>
      </c>
      <c r="C179" s="103" t="s">
        <v>15</v>
      </c>
      <c r="D179" s="104" t="s">
        <v>345</v>
      </c>
      <c r="E179" s="105" t="s">
        <v>26</v>
      </c>
      <c r="F179" s="106">
        <v>3168.17</v>
      </c>
    </row>
    <row r="180" spans="1:6" ht="15.75">
      <c r="A180" s="39" t="s">
        <v>68</v>
      </c>
      <c r="B180" s="40" t="s">
        <v>7</v>
      </c>
      <c r="C180" s="40" t="s">
        <v>15</v>
      </c>
      <c r="D180" s="59" t="s">
        <v>160</v>
      </c>
      <c r="E180" s="40"/>
      <c r="F180" s="43">
        <f>F181</f>
        <v>36267.18</v>
      </c>
    </row>
    <row r="181" spans="1:6" ht="63">
      <c r="A181" s="39" t="s">
        <v>161</v>
      </c>
      <c r="B181" s="40" t="s">
        <v>7</v>
      </c>
      <c r="C181" s="40" t="s">
        <v>15</v>
      </c>
      <c r="D181" s="59" t="s">
        <v>116</v>
      </c>
      <c r="E181" s="40"/>
      <c r="F181" s="43">
        <f>F182</f>
        <v>36267.18</v>
      </c>
    </row>
    <row r="182" spans="1:6" ht="31.5">
      <c r="A182" s="39" t="s">
        <v>58</v>
      </c>
      <c r="B182" s="40" t="s">
        <v>7</v>
      </c>
      <c r="C182" s="40" t="s">
        <v>15</v>
      </c>
      <c r="D182" s="59" t="s">
        <v>116</v>
      </c>
      <c r="E182" s="40" t="s">
        <v>59</v>
      </c>
      <c r="F182" s="46">
        <v>36267.18</v>
      </c>
    </row>
    <row r="183" spans="1:6" ht="28.5">
      <c r="A183" s="133" t="s">
        <v>369</v>
      </c>
      <c r="B183" s="127" t="s">
        <v>7</v>
      </c>
      <c r="C183" s="127" t="s">
        <v>371</v>
      </c>
      <c r="D183" s="134"/>
      <c r="E183" s="127"/>
      <c r="F183" s="129">
        <f>F184</f>
        <v>210</v>
      </c>
    </row>
    <row r="184" spans="1:6" ht="14.25">
      <c r="A184" s="120" t="s">
        <v>73</v>
      </c>
      <c r="B184" s="135" t="s">
        <v>7</v>
      </c>
      <c r="C184" s="135" t="s">
        <v>371</v>
      </c>
      <c r="D184" s="121" t="s">
        <v>76</v>
      </c>
      <c r="E184" s="135"/>
      <c r="F184" s="123">
        <f>F187+F185</f>
        <v>210</v>
      </c>
    </row>
    <row r="185" spans="1:6" ht="75">
      <c r="A185" s="107" t="s">
        <v>344</v>
      </c>
      <c r="B185" s="103" t="s">
        <v>7</v>
      </c>
      <c r="C185" s="103" t="s">
        <v>371</v>
      </c>
      <c r="D185" s="104" t="s">
        <v>345</v>
      </c>
      <c r="E185" s="105"/>
      <c r="F185" s="106">
        <f>F186</f>
        <v>60</v>
      </c>
    </row>
    <row r="186" spans="1:6" ht="15">
      <c r="A186" s="107" t="s">
        <v>47</v>
      </c>
      <c r="B186" s="103" t="s">
        <v>7</v>
      </c>
      <c r="C186" s="103" t="s">
        <v>371</v>
      </c>
      <c r="D186" s="104" t="s">
        <v>345</v>
      </c>
      <c r="E186" s="105" t="s">
        <v>26</v>
      </c>
      <c r="F186" s="106">
        <v>60</v>
      </c>
    </row>
    <row r="187" spans="1:6" ht="19.5" customHeight="1">
      <c r="A187" s="132" t="s">
        <v>370</v>
      </c>
      <c r="B187" s="103" t="s">
        <v>7</v>
      </c>
      <c r="C187" s="103" t="s">
        <v>371</v>
      </c>
      <c r="D187" s="104" t="s">
        <v>372</v>
      </c>
      <c r="E187" s="103"/>
      <c r="F187" s="106">
        <f>F188</f>
        <v>150</v>
      </c>
    </row>
    <row r="188" spans="1:6" ht="15">
      <c r="A188" s="116" t="s">
        <v>113</v>
      </c>
      <c r="B188" s="103" t="s">
        <v>7</v>
      </c>
      <c r="C188" s="103" t="s">
        <v>371</v>
      </c>
      <c r="D188" s="104" t="s">
        <v>372</v>
      </c>
      <c r="E188" s="103" t="s">
        <v>60</v>
      </c>
      <c r="F188" s="106">
        <v>150</v>
      </c>
    </row>
    <row r="189" spans="1:6" ht="15.75">
      <c r="A189" s="27" t="s">
        <v>36</v>
      </c>
      <c r="B189" s="28" t="s">
        <v>10</v>
      </c>
      <c r="C189" s="28" t="s">
        <v>28</v>
      </c>
      <c r="D189" s="28"/>
      <c r="E189" s="28"/>
      <c r="F189" s="30">
        <f>F190+F200+F196</f>
        <v>56329.65</v>
      </c>
    </row>
    <row r="190" spans="1:6" ht="15.75">
      <c r="A190" s="31" t="s">
        <v>37</v>
      </c>
      <c r="B190" s="32" t="s">
        <v>10</v>
      </c>
      <c r="C190" s="32" t="s">
        <v>6</v>
      </c>
      <c r="D190" s="32"/>
      <c r="E190" s="32"/>
      <c r="F190" s="34">
        <f>F191</f>
        <v>27067</v>
      </c>
    </row>
    <row r="191" spans="1:13" s="9" customFormat="1" ht="78.75">
      <c r="A191" s="74" t="s">
        <v>331</v>
      </c>
      <c r="B191" s="36" t="s">
        <v>10</v>
      </c>
      <c r="C191" s="36" t="s">
        <v>6</v>
      </c>
      <c r="D191" s="36" t="s">
        <v>163</v>
      </c>
      <c r="E191" s="36"/>
      <c r="F191" s="38">
        <f>F192</f>
        <v>27067</v>
      </c>
      <c r="G191" s="12"/>
      <c r="H191" s="12"/>
      <c r="I191" s="12"/>
      <c r="J191" s="11"/>
      <c r="K191" s="11"/>
      <c r="L191" s="11"/>
      <c r="M191" s="11"/>
    </row>
    <row r="192" spans="1:13" s="3" customFormat="1" ht="31.5">
      <c r="A192" s="7" t="s">
        <v>321</v>
      </c>
      <c r="B192" s="51" t="s">
        <v>10</v>
      </c>
      <c r="C192" s="51" t="s">
        <v>6</v>
      </c>
      <c r="D192" s="51" t="s">
        <v>164</v>
      </c>
      <c r="E192" s="36"/>
      <c r="F192" s="43">
        <f>F193</f>
        <v>27067</v>
      </c>
      <c r="G192" s="8"/>
      <c r="H192" s="8"/>
      <c r="I192" s="8"/>
      <c r="J192" s="6"/>
      <c r="K192" s="6"/>
      <c r="L192" s="6"/>
      <c r="M192" s="6"/>
    </row>
    <row r="193" spans="1:13" s="3" customFormat="1" ht="47.25">
      <c r="A193" s="19" t="s">
        <v>279</v>
      </c>
      <c r="B193" s="51" t="s">
        <v>10</v>
      </c>
      <c r="C193" s="51" t="s">
        <v>6</v>
      </c>
      <c r="D193" s="51" t="s">
        <v>165</v>
      </c>
      <c r="E193" s="36"/>
      <c r="F193" s="43">
        <f>F194</f>
        <v>27067</v>
      </c>
      <c r="G193" s="8"/>
      <c r="H193" s="8"/>
      <c r="I193" s="8"/>
      <c r="J193" s="6"/>
      <c r="K193" s="6"/>
      <c r="L193" s="6"/>
      <c r="M193" s="6"/>
    </row>
    <row r="194" spans="1:13" s="3" customFormat="1" ht="78.75">
      <c r="A194" s="19" t="s">
        <v>322</v>
      </c>
      <c r="B194" s="51" t="s">
        <v>10</v>
      </c>
      <c r="C194" s="51" t="s">
        <v>6</v>
      </c>
      <c r="D194" s="51" t="s">
        <v>103</v>
      </c>
      <c r="E194" s="51"/>
      <c r="F194" s="43">
        <f>F195</f>
        <v>27067</v>
      </c>
      <c r="G194" s="8"/>
      <c r="H194" s="8"/>
      <c r="I194" s="8"/>
      <c r="J194" s="6"/>
      <c r="K194" s="6"/>
      <c r="L194" s="6"/>
      <c r="M194" s="6"/>
    </row>
    <row r="195" spans="1:13" s="3" customFormat="1" ht="47.25">
      <c r="A195" s="75" t="s">
        <v>63</v>
      </c>
      <c r="B195" s="51" t="s">
        <v>10</v>
      </c>
      <c r="C195" s="51" t="s">
        <v>6</v>
      </c>
      <c r="D195" s="51" t="s">
        <v>103</v>
      </c>
      <c r="E195" s="51" t="s">
        <v>64</v>
      </c>
      <c r="F195" s="46">
        <v>27067</v>
      </c>
      <c r="G195" s="8"/>
      <c r="H195" s="8"/>
      <c r="I195" s="8"/>
      <c r="J195" s="6"/>
      <c r="K195" s="6"/>
      <c r="L195" s="6"/>
      <c r="M195" s="6"/>
    </row>
    <row r="196" spans="1:13" s="3" customFormat="1" ht="14.25">
      <c r="A196" s="126" t="s">
        <v>373</v>
      </c>
      <c r="B196" s="127" t="s">
        <v>10</v>
      </c>
      <c r="C196" s="127" t="s">
        <v>9</v>
      </c>
      <c r="D196" s="127"/>
      <c r="E196" s="127"/>
      <c r="F196" s="129">
        <f>F197</f>
        <v>2951.08</v>
      </c>
      <c r="G196" s="8"/>
      <c r="H196" s="8"/>
      <c r="I196" s="8"/>
      <c r="J196" s="6"/>
      <c r="K196" s="6"/>
      <c r="L196" s="6"/>
      <c r="M196" s="6"/>
    </row>
    <row r="197" spans="1:13" s="3" customFormat="1" ht="14.25">
      <c r="A197" s="120" t="s">
        <v>73</v>
      </c>
      <c r="B197" s="135" t="s">
        <v>10</v>
      </c>
      <c r="C197" s="135" t="s">
        <v>9</v>
      </c>
      <c r="D197" s="121" t="s">
        <v>76</v>
      </c>
      <c r="E197" s="121"/>
      <c r="F197" s="123">
        <f>F198</f>
        <v>2951.08</v>
      </c>
      <c r="G197" s="8"/>
      <c r="H197" s="8"/>
      <c r="I197" s="8"/>
      <c r="J197" s="6"/>
      <c r="K197" s="6"/>
      <c r="L197" s="6"/>
      <c r="M197" s="6"/>
    </row>
    <row r="198" spans="1:13" s="3" customFormat="1" ht="75">
      <c r="A198" s="116" t="s">
        <v>360</v>
      </c>
      <c r="B198" s="103" t="s">
        <v>10</v>
      </c>
      <c r="C198" s="103" t="s">
        <v>9</v>
      </c>
      <c r="D198" s="104" t="s">
        <v>362</v>
      </c>
      <c r="E198" s="105"/>
      <c r="F198" s="106">
        <f>F199</f>
        <v>2951.08</v>
      </c>
      <c r="G198" s="8"/>
      <c r="H198" s="8"/>
      <c r="I198" s="8"/>
      <c r="J198" s="6"/>
      <c r="K198" s="6"/>
      <c r="L198" s="6"/>
      <c r="M198" s="6"/>
    </row>
    <row r="199" spans="1:13" s="3" customFormat="1" ht="15">
      <c r="A199" s="107" t="s">
        <v>47</v>
      </c>
      <c r="B199" s="103" t="s">
        <v>10</v>
      </c>
      <c r="C199" s="103" t="s">
        <v>9</v>
      </c>
      <c r="D199" s="104" t="s">
        <v>362</v>
      </c>
      <c r="E199" s="105" t="s">
        <v>26</v>
      </c>
      <c r="F199" s="106">
        <v>2951.08</v>
      </c>
      <c r="G199" s="8"/>
      <c r="H199" s="8"/>
      <c r="I199" s="8"/>
      <c r="J199" s="6"/>
      <c r="K199" s="6"/>
      <c r="L199" s="6"/>
      <c r="M199" s="6"/>
    </row>
    <row r="200" spans="1:13" s="3" customFormat="1" ht="15.75">
      <c r="A200" s="31" t="s">
        <v>306</v>
      </c>
      <c r="B200" s="32" t="s">
        <v>10</v>
      </c>
      <c r="C200" s="32" t="s">
        <v>8</v>
      </c>
      <c r="D200" s="32"/>
      <c r="E200" s="32"/>
      <c r="F200" s="34">
        <f>F201+F212</f>
        <v>26311.57</v>
      </c>
      <c r="G200" s="8"/>
      <c r="H200" s="8"/>
      <c r="I200" s="8"/>
      <c r="J200" s="6"/>
      <c r="K200" s="6"/>
      <c r="L200" s="6"/>
      <c r="M200" s="6"/>
    </row>
    <row r="201" spans="1:13" s="3" customFormat="1" ht="83.25" customHeight="1">
      <c r="A201" s="20" t="s">
        <v>324</v>
      </c>
      <c r="B201" s="36" t="s">
        <v>10</v>
      </c>
      <c r="C201" s="36" t="s">
        <v>8</v>
      </c>
      <c r="D201" s="36" t="s">
        <v>156</v>
      </c>
      <c r="E201" s="36"/>
      <c r="F201" s="66">
        <f>F202+F206</f>
        <v>4159.69</v>
      </c>
      <c r="G201" s="8"/>
      <c r="H201" s="8"/>
      <c r="I201" s="8"/>
      <c r="J201" s="6"/>
      <c r="K201" s="6"/>
      <c r="L201" s="6"/>
      <c r="M201" s="6"/>
    </row>
    <row r="202" spans="1:13" s="3" customFormat="1" ht="47.25">
      <c r="A202" s="108" t="s">
        <v>315</v>
      </c>
      <c r="B202" s="70" t="s">
        <v>10</v>
      </c>
      <c r="C202" s="70" t="s">
        <v>8</v>
      </c>
      <c r="D202" s="70" t="s">
        <v>316</v>
      </c>
      <c r="E202" s="65"/>
      <c r="F202" s="46">
        <f>F203</f>
        <v>119.69</v>
      </c>
      <c r="G202" s="8"/>
      <c r="H202" s="8"/>
      <c r="I202" s="8"/>
      <c r="J202" s="6"/>
      <c r="K202" s="6"/>
      <c r="L202" s="6"/>
      <c r="M202" s="6"/>
    </row>
    <row r="203" spans="1:13" s="3" customFormat="1" ht="47.25">
      <c r="A203" s="19" t="s">
        <v>342</v>
      </c>
      <c r="B203" s="70" t="s">
        <v>10</v>
      </c>
      <c r="C203" s="70" t="s">
        <v>8</v>
      </c>
      <c r="D203" s="70" t="s">
        <v>341</v>
      </c>
      <c r="E203" s="65"/>
      <c r="F203" s="46">
        <f>F204</f>
        <v>119.69</v>
      </c>
      <c r="G203" s="8"/>
      <c r="H203" s="8"/>
      <c r="I203" s="8"/>
      <c r="J203" s="6"/>
      <c r="K203" s="6"/>
      <c r="L203" s="6"/>
      <c r="M203" s="6"/>
    </row>
    <row r="204" spans="1:13" s="3" customFormat="1" ht="141.75">
      <c r="A204" s="19" t="s">
        <v>323</v>
      </c>
      <c r="B204" s="70" t="s">
        <v>10</v>
      </c>
      <c r="C204" s="70" t="s">
        <v>8</v>
      </c>
      <c r="D204" s="70" t="s">
        <v>317</v>
      </c>
      <c r="E204" s="65"/>
      <c r="F204" s="46">
        <f>F205</f>
        <v>119.69</v>
      </c>
      <c r="G204" s="8"/>
      <c r="H204" s="8"/>
      <c r="I204" s="8"/>
      <c r="J204" s="6"/>
      <c r="K204" s="6"/>
      <c r="L204" s="6"/>
      <c r="M204" s="6"/>
    </row>
    <row r="205" spans="1:13" s="3" customFormat="1" ht="31.5">
      <c r="A205" s="56" t="s">
        <v>58</v>
      </c>
      <c r="B205" s="70" t="s">
        <v>10</v>
      </c>
      <c r="C205" s="70" t="s">
        <v>8</v>
      </c>
      <c r="D205" s="70" t="s">
        <v>317</v>
      </c>
      <c r="E205" s="109" t="s">
        <v>59</v>
      </c>
      <c r="F205" s="46">
        <v>119.69</v>
      </c>
      <c r="G205" s="8"/>
      <c r="H205" s="8"/>
      <c r="I205" s="8"/>
      <c r="J205" s="6"/>
      <c r="K205" s="6"/>
      <c r="L205" s="6"/>
      <c r="M205" s="6"/>
    </row>
    <row r="206" spans="1:13" s="3" customFormat="1" ht="31.5">
      <c r="A206" s="19" t="s">
        <v>334</v>
      </c>
      <c r="B206" s="70" t="s">
        <v>10</v>
      </c>
      <c r="C206" s="70" t="s">
        <v>8</v>
      </c>
      <c r="D206" s="70" t="s">
        <v>337</v>
      </c>
      <c r="E206" s="70"/>
      <c r="F206" s="46">
        <f>F207+F210</f>
        <v>4040</v>
      </c>
      <c r="G206" s="8"/>
      <c r="H206" s="8"/>
      <c r="I206" s="8"/>
      <c r="J206" s="6"/>
      <c r="K206" s="6"/>
      <c r="L206" s="6"/>
      <c r="M206" s="6"/>
    </row>
    <row r="207" spans="1:13" s="3" customFormat="1" ht="47.25">
      <c r="A207" s="19" t="s">
        <v>335</v>
      </c>
      <c r="B207" s="70" t="s">
        <v>10</v>
      </c>
      <c r="C207" s="70" t="s">
        <v>8</v>
      </c>
      <c r="D207" s="70" t="s">
        <v>338</v>
      </c>
      <c r="E207" s="70"/>
      <c r="F207" s="46">
        <f>F208</f>
        <v>4000</v>
      </c>
      <c r="G207" s="8"/>
      <c r="H207" s="8"/>
      <c r="I207" s="8"/>
      <c r="J207" s="6"/>
      <c r="K207" s="6"/>
      <c r="L207" s="6"/>
      <c r="M207" s="6"/>
    </row>
    <row r="208" spans="1:13" s="3" customFormat="1" ht="47.25">
      <c r="A208" s="19" t="s">
        <v>336</v>
      </c>
      <c r="B208" s="70" t="s">
        <v>10</v>
      </c>
      <c r="C208" s="70" t="s">
        <v>8</v>
      </c>
      <c r="D208" s="70" t="s">
        <v>339</v>
      </c>
      <c r="E208" s="70"/>
      <c r="F208" s="155">
        <f>F209</f>
        <v>4000</v>
      </c>
      <c r="G208" s="8"/>
      <c r="H208" s="8"/>
      <c r="I208" s="8"/>
      <c r="J208" s="6"/>
      <c r="K208" s="6"/>
      <c r="L208" s="6"/>
      <c r="M208" s="6"/>
    </row>
    <row r="209" spans="1:13" s="3" customFormat="1" ht="15.75">
      <c r="A209" s="56" t="s">
        <v>47</v>
      </c>
      <c r="B209" s="70" t="s">
        <v>10</v>
      </c>
      <c r="C209" s="70" t="s">
        <v>8</v>
      </c>
      <c r="D209" s="70" t="s">
        <v>339</v>
      </c>
      <c r="E209" s="70" t="s">
        <v>26</v>
      </c>
      <c r="F209" s="46">
        <v>4000</v>
      </c>
      <c r="G209" s="8"/>
      <c r="H209" s="8"/>
      <c r="I209" s="8"/>
      <c r="J209" s="6"/>
      <c r="K209" s="6"/>
      <c r="L209" s="6"/>
      <c r="M209" s="6"/>
    </row>
    <row r="210" spans="1:13" s="3" customFormat="1" ht="63">
      <c r="A210" s="67" t="s">
        <v>374</v>
      </c>
      <c r="B210" s="70" t="s">
        <v>10</v>
      </c>
      <c r="C210" s="70" t="s">
        <v>8</v>
      </c>
      <c r="D210" s="70" t="s">
        <v>375</v>
      </c>
      <c r="E210" s="70"/>
      <c r="F210" s="46">
        <f>F211</f>
        <v>40</v>
      </c>
      <c r="G210" s="8"/>
      <c r="H210" s="8"/>
      <c r="I210" s="8"/>
      <c r="J210" s="6"/>
      <c r="K210" s="6"/>
      <c r="L210" s="6"/>
      <c r="M210" s="6"/>
    </row>
    <row r="211" spans="1:13" s="3" customFormat="1" ht="15.75">
      <c r="A211" s="56" t="s">
        <v>47</v>
      </c>
      <c r="B211" s="70" t="s">
        <v>10</v>
      </c>
      <c r="C211" s="70" t="s">
        <v>8</v>
      </c>
      <c r="D211" s="70" t="s">
        <v>375</v>
      </c>
      <c r="E211" s="70" t="s">
        <v>26</v>
      </c>
      <c r="F211" s="46">
        <v>40</v>
      </c>
      <c r="G211" s="8"/>
      <c r="H211" s="8"/>
      <c r="I211" s="8"/>
      <c r="J211" s="6"/>
      <c r="K211" s="6"/>
      <c r="L211" s="6"/>
      <c r="M211" s="6"/>
    </row>
    <row r="212" spans="1:13" s="9" customFormat="1" ht="15.75">
      <c r="A212" s="57" t="s">
        <v>73</v>
      </c>
      <c r="B212" s="64" t="s">
        <v>10</v>
      </c>
      <c r="C212" s="64" t="s">
        <v>8</v>
      </c>
      <c r="D212" s="36" t="s">
        <v>76</v>
      </c>
      <c r="E212" s="65"/>
      <c r="F212" s="66">
        <f>F213+F215+F217+F219</f>
        <v>22151.88</v>
      </c>
      <c r="G212" s="12"/>
      <c r="H212" s="12"/>
      <c r="I212" s="12"/>
      <c r="J212" s="11"/>
      <c r="K212" s="11"/>
      <c r="L212" s="11"/>
      <c r="M212" s="11"/>
    </row>
    <row r="213" spans="1:13" s="3" customFormat="1" ht="15.75">
      <c r="A213" s="39" t="s">
        <v>325</v>
      </c>
      <c r="B213" s="40" t="s">
        <v>10</v>
      </c>
      <c r="C213" s="40" t="s">
        <v>8</v>
      </c>
      <c r="D213" s="59" t="s">
        <v>313</v>
      </c>
      <c r="E213" s="26"/>
      <c r="F213" s="46">
        <f>F214</f>
        <v>2310.4</v>
      </c>
      <c r="G213" s="8"/>
      <c r="H213" s="8"/>
      <c r="I213" s="8"/>
      <c r="J213" s="6"/>
      <c r="K213" s="6"/>
      <c r="L213" s="6"/>
      <c r="M213" s="6"/>
    </row>
    <row r="214" spans="1:13" s="3" customFormat="1" ht="31.5">
      <c r="A214" s="39" t="s">
        <v>58</v>
      </c>
      <c r="B214" s="40" t="s">
        <v>10</v>
      </c>
      <c r="C214" s="40" t="s">
        <v>8</v>
      </c>
      <c r="D214" s="59" t="s">
        <v>313</v>
      </c>
      <c r="E214" s="41" t="s">
        <v>59</v>
      </c>
      <c r="F214" s="46">
        <v>2310.4</v>
      </c>
      <c r="G214" s="8"/>
      <c r="H214" s="8"/>
      <c r="I214" s="8"/>
      <c r="J214" s="6"/>
      <c r="K214" s="6"/>
      <c r="L214" s="6"/>
      <c r="M214" s="6"/>
    </row>
    <row r="215" spans="1:13" s="3" customFormat="1" ht="75">
      <c r="A215" s="116" t="s">
        <v>360</v>
      </c>
      <c r="B215" s="103" t="s">
        <v>10</v>
      </c>
      <c r="C215" s="103" t="s">
        <v>8</v>
      </c>
      <c r="D215" s="104" t="s">
        <v>362</v>
      </c>
      <c r="E215" s="105"/>
      <c r="F215" s="106">
        <f>F216</f>
        <v>6855.63</v>
      </c>
      <c r="G215" s="8"/>
      <c r="H215" s="8"/>
      <c r="I215" s="8"/>
      <c r="J215" s="6"/>
      <c r="K215" s="6"/>
      <c r="L215" s="6"/>
      <c r="M215" s="6"/>
    </row>
    <row r="216" spans="1:13" s="3" customFormat="1" ht="15">
      <c r="A216" s="107" t="s">
        <v>47</v>
      </c>
      <c r="B216" s="103" t="s">
        <v>10</v>
      </c>
      <c r="C216" s="103" t="s">
        <v>8</v>
      </c>
      <c r="D216" s="104" t="s">
        <v>362</v>
      </c>
      <c r="E216" s="105" t="s">
        <v>26</v>
      </c>
      <c r="F216" s="106">
        <v>6855.63</v>
      </c>
      <c r="G216" s="8"/>
      <c r="H216" s="8"/>
      <c r="I216" s="8"/>
      <c r="J216" s="6"/>
      <c r="K216" s="6"/>
      <c r="L216" s="6"/>
      <c r="M216" s="6"/>
    </row>
    <row r="217" spans="1:13" s="3" customFormat="1" ht="75">
      <c r="A217" s="116" t="s">
        <v>344</v>
      </c>
      <c r="B217" s="103" t="s">
        <v>10</v>
      </c>
      <c r="C217" s="103" t="s">
        <v>8</v>
      </c>
      <c r="D217" s="104" t="s">
        <v>345</v>
      </c>
      <c r="E217" s="105"/>
      <c r="F217" s="106">
        <f>F218</f>
        <v>6985.85</v>
      </c>
      <c r="G217" s="8"/>
      <c r="H217" s="8"/>
      <c r="I217" s="8"/>
      <c r="J217" s="6"/>
      <c r="K217" s="6"/>
      <c r="L217" s="6"/>
      <c r="M217" s="6"/>
    </row>
    <row r="218" spans="1:13" s="3" customFormat="1" ht="15">
      <c r="A218" s="107" t="s">
        <v>47</v>
      </c>
      <c r="B218" s="103" t="s">
        <v>10</v>
      </c>
      <c r="C218" s="103" t="s">
        <v>8</v>
      </c>
      <c r="D218" s="104" t="s">
        <v>345</v>
      </c>
      <c r="E218" s="105" t="s">
        <v>26</v>
      </c>
      <c r="F218" s="106">
        <v>6985.85</v>
      </c>
      <c r="G218" s="8"/>
      <c r="H218" s="8"/>
      <c r="I218" s="8"/>
      <c r="J218" s="6"/>
      <c r="K218" s="6"/>
      <c r="L218" s="6"/>
      <c r="M218" s="6"/>
    </row>
    <row r="219" spans="1:13" s="3" customFormat="1" ht="60">
      <c r="A219" s="116" t="s">
        <v>361</v>
      </c>
      <c r="B219" s="103" t="s">
        <v>10</v>
      </c>
      <c r="C219" s="103" t="s">
        <v>8</v>
      </c>
      <c r="D219" s="104" t="s">
        <v>363</v>
      </c>
      <c r="E219" s="105"/>
      <c r="F219" s="106">
        <f>F220</f>
        <v>6000</v>
      </c>
      <c r="G219" s="8"/>
      <c r="H219" s="8"/>
      <c r="I219" s="8"/>
      <c r="J219" s="6"/>
      <c r="K219" s="6"/>
      <c r="L219" s="6"/>
      <c r="M219" s="6"/>
    </row>
    <row r="220" spans="1:13" s="3" customFormat="1" ht="15">
      <c r="A220" s="107" t="s">
        <v>47</v>
      </c>
      <c r="B220" s="103" t="s">
        <v>10</v>
      </c>
      <c r="C220" s="103" t="s">
        <v>8</v>
      </c>
      <c r="D220" s="104" t="s">
        <v>363</v>
      </c>
      <c r="E220" s="105" t="s">
        <v>26</v>
      </c>
      <c r="F220" s="106">
        <v>6000</v>
      </c>
      <c r="G220" s="8"/>
      <c r="H220" s="8"/>
      <c r="I220" s="8"/>
      <c r="J220" s="6"/>
      <c r="K220" s="6"/>
      <c r="L220" s="6"/>
      <c r="M220" s="6"/>
    </row>
    <row r="221" spans="1:6" ht="15.75">
      <c r="A221" s="27" t="s">
        <v>49</v>
      </c>
      <c r="B221" s="28" t="s">
        <v>27</v>
      </c>
      <c r="C221" s="28" t="s">
        <v>28</v>
      </c>
      <c r="D221" s="28"/>
      <c r="E221" s="28"/>
      <c r="F221" s="30">
        <f aca="true" t="shared" si="0" ref="F221:F226">F222</f>
        <v>6684.69</v>
      </c>
    </row>
    <row r="222" spans="1:6" ht="31.5">
      <c r="A222" s="31" t="s">
        <v>50</v>
      </c>
      <c r="B222" s="32" t="s">
        <v>27</v>
      </c>
      <c r="C222" s="32" t="s">
        <v>8</v>
      </c>
      <c r="D222" s="32"/>
      <c r="E222" s="32"/>
      <c r="F222" s="34">
        <f t="shared" si="0"/>
        <v>6684.69</v>
      </c>
    </row>
    <row r="223" spans="1:13" s="9" customFormat="1" ht="78.75">
      <c r="A223" s="48" t="s">
        <v>332</v>
      </c>
      <c r="B223" s="36" t="s">
        <v>27</v>
      </c>
      <c r="C223" s="36" t="s">
        <v>8</v>
      </c>
      <c r="D223" s="36" t="s">
        <v>167</v>
      </c>
      <c r="E223" s="36"/>
      <c r="F223" s="38">
        <f t="shared" si="0"/>
        <v>6684.69</v>
      </c>
      <c r="G223" s="12"/>
      <c r="H223" s="12"/>
      <c r="I223" s="12"/>
      <c r="J223" s="11"/>
      <c r="K223" s="11"/>
      <c r="L223" s="11"/>
      <c r="M223" s="11"/>
    </row>
    <row r="224" spans="1:13" s="3" customFormat="1" ht="31.5">
      <c r="A224" s="50" t="s">
        <v>166</v>
      </c>
      <c r="B224" s="51" t="s">
        <v>27</v>
      </c>
      <c r="C224" s="51" t="s">
        <v>8</v>
      </c>
      <c r="D224" s="51" t="s">
        <v>168</v>
      </c>
      <c r="E224" s="51"/>
      <c r="F224" s="43">
        <f t="shared" si="0"/>
        <v>6684.69</v>
      </c>
      <c r="G224" s="8"/>
      <c r="H224" s="8"/>
      <c r="I224" s="8"/>
      <c r="J224" s="6"/>
      <c r="K224" s="6"/>
      <c r="L224" s="6"/>
      <c r="M224" s="6"/>
    </row>
    <row r="225" spans="1:13" s="3" customFormat="1" ht="15.75">
      <c r="A225" s="73" t="s">
        <v>280</v>
      </c>
      <c r="B225" s="51" t="s">
        <v>27</v>
      </c>
      <c r="C225" s="51" t="s">
        <v>8</v>
      </c>
      <c r="D225" s="51" t="s">
        <v>169</v>
      </c>
      <c r="E225" s="51"/>
      <c r="F225" s="43">
        <f t="shared" si="0"/>
        <v>6684.69</v>
      </c>
      <c r="G225" s="8"/>
      <c r="H225" s="8"/>
      <c r="I225" s="8"/>
      <c r="J225" s="6"/>
      <c r="K225" s="6"/>
      <c r="L225" s="6"/>
      <c r="M225" s="6"/>
    </row>
    <row r="226" spans="1:13" s="3" customFormat="1" ht="31.5">
      <c r="A226" s="76" t="s">
        <v>53</v>
      </c>
      <c r="B226" s="40" t="s">
        <v>27</v>
      </c>
      <c r="C226" s="40" t="s">
        <v>8</v>
      </c>
      <c r="D226" s="40" t="s">
        <v>170</v>
      </c>
      <c r="E226" s="40"/>
      <c r="F226" s="43">
        <f t="shared" si="0"/>
        <v>6684.69</v>
      </c>
      <c r="G226" s="8"/>
      <c r="H226" s="8"/>
      <c r="I226" s="8"/>
      <c r="J226" s="6"/>
      <c r="K226" s="6"/>
      <c r="L226" s="6"/>
      <c r="M226" s="6"/>
    </row>
    <row r="227" spans="1:13" s="3" customFormat="1" ht="31.5">
      <c r="A227" s="39" t="s">
        <v>58</v>
      </c>
      <c r="B227" s="40" t="s">
        <v>27</v>
      </c>
      <c r="C227" s="40" t="s">
        <v>8</v>
      </c>
      <c r="D227" s="40" t="s">
        <v>170</v>
      </c>
      <c r="E227" s="40" t="s">
        <v>59</v>
      </c>
      <c r="F227" s="46">
        <v>6684.69</v>
      </c>
      <c r="G227" s="8"/>
      <c r="H227" s="8"/>
      <c r="I227" s="8"/>
      <c r="J227" s="6"/>
      <c r="K227" s="6"/>
      <c r="L227" s="6"/>
      <c r="M227" s="6"/>
    </row>
    <row r="228" spans="1:6" ht="15.75">
      <c r="A228" s="27" t="s">
        <v>19</v>
      </c>
      <c r="B228" s="28" t="s">
        <v>14</v>
      </c>
      <c r="C228" s="28" t="s">
        <v>28</v>
      </c>
      <c r="D228" s="28"/>
      <c r="E228" s="28"/>
      <c r="F228" s="30">
        <f>F229+F245+F270+F286+F301</f>
        <v>1620909.62</v>
      </c>
    </row>
    <row r="229" spans="1:6" ht="15.75">
      <c r="A229" s="31" t="s">
        <v>11</v>
      </c>
      <c r="B229" s="32" t="s">
        <v>14</v>
      </c>
      <c r="C229" s="32" t="s">
        <v>6</v>
      </c>
      <c r="D229" s="32"/>
      <c r="E229" s="32"/>
      <c r="F229" s="34">
        <f>F230+F240</f>
        <v>578530.55</v>
      </c>
    </row>
    <row r="230" spans="1:13" s="9" customFormat="1" ht="47.25">
      <c r="A230" s="35" t="s">
        <v>240</v>
      </c>
      <c r="B230" s="36" t="s">
        <v>14</v>
      </c>
      <c r="C230" s="36" t="s">
        <v>6</v>
      </c>
      <c r="D230" s="49" t="s">
        <v>131</v>
      </c>
      <c r="E230" s="36"/>
      <c r="F230" s="38">
        <f>F231</f>
        <v>578019.91</v>
      </c>
      <c r="G230" s="12"/>
      <c r="H230" s="12"/>
      <c r="I230" s="12"/>
      <c r="J230" s="11"/>
      <c r="K230" s="11"/>
      <c r="L230" s="11"/>
      <c r="M230" s="11"/>
    </row>
    <row r="231" spans="1:13" s="3" customFormat="1" ht="63">
      <c r="A231" s="56" t="s">
        <v>252</v>
      </c>
      <c r="B231" s="40" t="s">
        <v>14</v>
      </c>
      <c r="C231" s="40" t="s">
        <v>6</v>
      </c>
      <c r="D231" s="77" t="s">
        <v>172</v>
      </c>
      <c r="E231" s="40"/>
      <c r="F231" s="43">
        <f>F232+F235</f>
        <v>578019.91</v>
      </c>
      <c r="G231" s="8"/>
      <c r="H231" s="8"/>
      <c r="I231" s="8"/>
      <c r="J231" s="6"/>
      <c r="K231" s="6"/>
      <c r="L231" s="6"/>
      <c r="M231" s="6"/>
    </row>
    <row r="232" spans="1:13" s="3" customFormat="1" ht="47.25">
      <c r="A232" s="73" t="s">
        <v>284</v>
      </c>
      <c r="B232" s="40" t="s">
        <v>14</v>
      </c>
      <c r="C232" s="40" t="s">
        <v>6</v>
      </c>
      <c r="D232" s="77" t="s">
        <v>173</v>
      </c>
      <c r="E232" s="40"/>
      <c r="F232" s="43">
        <f>F233</f>
        <v>175376.5</v>
      </c>
      <c r="G232" s="8"/>
      <c r="H232" s="8"/>
      <c r="I232" s="8"/>
      <c r="J232" s="6"/>
      <c r="K232" s="6"/>
      <c r="L232" s="6"/>
      <c r="M232" s="6"/>
    </row>
    <row r="233" spans="1:13" s="3" customFormat="1" ht="78.75">
      <c r="A233" s="73" t="s">
        <v>171</v>
      </c>
      <c r="B233" s="40" t="s">
        <v>14</v>
      </c>
      <c r="C233" s="40" t="s">
        <v>6</v>
      </c>
      <c r="D233" s="77" t="s">
        <v>95</v>
      </c>
      <c r="E233" s="40"/>
      <c r="F233" s="43">
        <f>F234</f>
        <v>175376.5</v>
      </c>
      <c r="G233" s="8"/>
      <c r="H233" s="8"/>
      <c r="I233" s="8"/>
      <c r="J233" s="6"/>
      <c r="K233" s="6"/>
      <c r="L233" s="6"/>
      <c r="M233" s="6"/>
    </row>
    <row r="234" spans="1:13" s="3" customFormat="1" ht="47.25">
      <c r="A234" s="56" t="s">
        <v>147</v>
      </c>
      <c r="B234" s="40" t="s">
        <v>14</v>
      </c>
      <c r="C234" s="40" t="s">
        <v>6</v>
      </c>
      <c r="D234" s="77" t="s">
        <v>95</v>
      </c>
      <c r="E234" s="40" t="s">
        <v>64</v>
      </c>
      <c r="F234" s="69">
        <v>175376.5</v>
      </c>
      <c r="G234" s="8"/>
      <c r="H234" s="8"/>
      <c r="I234" s="8"/>
      <c r="J234" s="6"/>
      <c r="K234" s="6"/>
      <c r="L234" s="6"/>
      <c r="M234" s="6"/>
    </row>
    <row r="235" spans="1:13" s="3" customFormat="1" ht="31.5">
      <c r="A235" s="78" t="s">
        <v>174</v>
      </c>
      <c r="B235" s="40" t="s">
        <v>14</v>
      </c>
      <c r="C235" s="40" t="s">
        <v>6</v>
      </c>
      <c r="D235" s="77" t="s">
        <v>176</v>
      </c>
      <c r="E235" s="40"/>
      <c r="F235" s="112">
        <f>F236+F238</f>
        <v>402643.41000000003</v>
      </c>
      <c r="G235" s="8"/>
      <c r="H235" s="8"/>
      <c r="I235" s="8"/>
      <c r="J235" s="6"/>
      <c r="K235" s="6"/>
      <c r="L235" s="6"/>
      <c r="M235" s="6"/>
    </row>
    <row r="236" spans="1:6" ht="31.5">
      <c r="A236" s="56" t="s">
        <v>175</v>
      </c>
      <c r="B236" s="40" t="s">
        <v>14</v>
      </c>
      <c r="C236" s="40" t="s">
        <v>6</v>
      </c>
      <c r="D236" s="77" t="s">
        <v>96</v>
      </c>
      <c r="E236" s="40"/>
      <c r="F236" s="112">
        <f>F237</f>
        <v>187916.65</v>
      </c>
    </row>
    <row r="237" spans="1:6" ht="47.25">
      <c r="A237" s="39" t="s">
        <v>147</v>
      </c>
      <c r="B237" s="40" t="s">
        <v>14</v>
      </c>
      <c r="C237" s="40" t="s">
        <v>6</v>
      </c>
      <c r="D237" s="77" t="s">
        <v>96</v>
      </c>
      <c r="E237" s="40" t="s">
        <v>64</v>
      </c>
      <c r="F237" s="69">
        <v>187916.65</v>
      </c>
    </row>
    <row r="238" spans="1:6" ht="204.75">
      <c r="A238" s="79" t="s">
        <v>66</v>
      </c>
      <c r="B238" s="40" t="s">
        <v>14</v>
      </c>
      <c r="C238" s="40" t="s">
        <v>6</v>
      </c>
      <c r="D238" s="77" t="s">
        <v>271</v>
      </c>
      <c r="E238" s="40"/>
      <c r="F238" s="43">
        <f>F239</f>
        <v>214726.76</v>
      </c>
    </row>
    <row r="239" spans="1:6" ht="47.25">
      <c r="A239" s="39" t="s">
        <v>147</v>
      </c>
      <c r="B239" s="40" t="s">
        <v>14</v>
      </c>
      <c r="C239" s="40" t="s">
        <v>6</v>
      </c>
      <c r="D239" s="77" t="s">
        <v>271</v>
      </c>
      <c r="E239" s="40" t="s">
        <v>64</v>
      </c>
      <c r="F239" s="69">
        <v>214726.76</v>
      </c>
    </row>
    <row r="240" spans="1:6" ht="42.75">
      <c r="A240" s="138" t="s">
        <v>326</v>
      </c>
      <c r="B240" s="135" t="s">
        <v>14</v>
      </c>
      <c r="C240" s="135" t="s">
        <v>6</v>
      </c>
      <c r="D240" s="152" t="s">
        <v>131</v>
      </c>
      <c r="E240" s="135"/>
      <c r="F240" s="123">
        <f>F241</f>
        <v>510.64</v>
      </c>
    </row>
    <row r="241" spans="1:6" ht="45">
      <c r="A241" s="136" t="s">
        <v>376</v>
      </c>
      <c r="B241" s="103" t="s">
        <v>14</v>
      </c>
      <c r="C241" s="103" t="s">
        <v>6</v>
      </c>
      <c r="D241" s="137" t="s">
        <v>172</v>
      </c>
      <c r="E241" s="103"/>
      <c r="F241" s="106">
        <f>F242</f>
        <v>510.64</v>
      </c>
    </row>
    <row r="242" spans="1:6" ht="45">
      <c r="A242" s="136" t="s">
        <v>377</v>
      </c>
      <c r="B242" s="103" t="s">
        <v>14</v>
      </c>
      <c r="C242" s="103" t="s">
        <v>6</v>
      </c>
      <c r="D242" s="137" t="s">
        <v>379</v>
      </c>
      <c r="E242" s="103"/>
      <c r="F242" s="106">
        <f>F243</f>
        <v>510.64</v>
      </c>
    </row>
    <row r="243" spans="1:6" ht="45">
      <c r="A243" s="136" t="s">
        <v>378</v>
      </c>
      <c r="B243" s="103" t="s">
        <v>14</v>
      </c>
      <c r="C243" s="103" t="s">
        <v>6</v>
      </c>
      <c r="D243" s="137" t="s">
        <v>380</v>
      </c>
      <c r="E243" s="103"/>
      <c r="F243" s="106">
        <f>F244</f>
        <v>510.64</v>
      </c>
    </row>
    <row r="244" spans="1:6" ht="45">
      <c r="A244" s="107" t="s">
        <v>147</v>
      </c>
      <c r="B244" s="103" t="s">
        <v>14</v>
      </c>
      <c r="C244" s="103" t="s">
        <v>6</v>
      </c>
      <c r="D244" s="137" t="s">
        <v>380</v>
      </c>
      <c r="E244" s="103" t="s">
        <v>64</v>
      </c>
      <c r="F244" s="106">
        <v>510.64</v>
      </c>
    </row>
    <row r="245" spans="1:6" ht="15.75">
      <c r="A245" s="31" t="s">
        <v>13</v>
      </c>
      <c r="B245" s="32" t="s">
        <v>14</v>
      </c>
      <c r="C245" s="32" t="s">
        <v>9</v>
      </c>
      <c r="D245" s="32"/>
      <c r="E245" s="32"/>
      <c r="F245" s="34">
        <f>F246+F257</f>
        <v>865490.47</v>
      </c>
    </row>
    <row r="246" spans="1:13" s="10" customFormat="1" ht="47.25">
      <c r="A246" s="35" t="s">
        <v>240</v>
      </c>
      <c r="B246" s="58" t="s">
        <v>14</v>
      </c>
      <c r="C246" s="58" t="s">
        <v>9</v>
      </c>
      <c r="D246" s="80" t="s">
        <v>131</v>
      </c>
      <c r="E246" s="58"/>
      <c r="F246" s="38">
        <f>F247</f>
        <v>782483.36</v>
      </c>
      <c r="G246" s="12"/>
      <c r="H246" s="12"/>
      <c r="I246" s="12"/>
      <c r="J246" s="11"/>
      <c r="K246" s="11"/>
      <c r="L246" s="11"/>
      <c r="M246" s="11"/>
    </row>
    <row r="247" spans="1:6" ht="63">
      <c r="A247" s="56" t="s">
        <v>250</v>
      </c>
      <c r="B247" s="40" t="s">
        <v>14</v>
      </c>
      <c r="C247" s="40" t="s">
        <v>9</v>
      </c>
      <c r="D247" s="77" t="s">
        <v>132</v>
      </c>
      <c r="E247" s="40"/>
      <c r="F247" s="43">
        <f>F248+F252+F255</f>
        <v>782483.36</v>
      </c>
    </row>
    <row r="248" spans="1:6" ht="47.25">
      <c r="A248" s="56" t="s">
        <v>285</v>
      </c>
      <c r="B248" s="40" t="s">
        <v>14</v>
      </c>
      <c r="C248" s="40" t="s">
        <v>9</v>
      </c>
      <c r="D248" s="77" t="s">
        <v>179</v>
      </c>
      <c r="E248" s="40"/>
      <c r="F248" s="43">
        <f>F249</f>
        <v>140360.82</v>
      </c>
    </row>
    <row r="249" spans="1:6" ht="31.5">
      <c r="A249" s="56" t="s">
        <v>177</v>
      </c>
      <c r="B249" s="40" t="s">
        <v>14</v>
      </c>
      <c r="C249" s="40" t="s">
        <v>9</v>
      </c>
      <c r="D249" s="77" t="s">
        <v>94</v>
      </c>
      <c r="E249" s="40"/>
      <c r="F249" s="112">
        <f>F251+F250</f>
        <v>140360.82</v>
      </c>
    </row>
    <row r="250" spans="1:6" ht="94.5">
      <c r="A250" s="39" t="s">
        <v>130</v>
      </c>
      <c r="B250" s="70" t="s">
        <v>14</v>
      </c>
      <c r="C250" s="70" t="s">
        <v>9</v>
      </c>
      <c r="D250" s="95" t="s">
        <v>94</v>
      </c>
      <c r="E250" s="70" t="s">
        <v>57</v>
      </c>
      <c r="F250" s="46">
        <v>0</v>
      </c>
    </row>
    <row r="251" spans="1:6" ht="47.25">
      <c r="A251" s="56" t="s">
        <v>63</v>
      </c>
      <c r="B251" s="40" t="s">
        <v>14</v>
      </c>
      <c r="C251" s="40" t="s">
        <v>9</v>
      </c>
      <c r="D251" s="77" t="s">
        <v>94</v>
      </c>
      <c r="E251" s="40" t="s">
        <v>64</v>
      </c>
      <c r="F251" s="46">
        <v>140360.82</v>
      </c>
    </row>
    <row r="252" spans="1:6" ht="47.25">
      <c r="A252" s="53" t="s">
        <v>283</v>
      </c>
      <c r="B252" s="40" t="s">
        <v>14</v>
      </c>
      <c r="C252" s="40" t="s">
        <v>9</v>
      </c>
      <c r="D252" s="77" t="s">
        <v>133</v>
      </c>
      <c r="E252" s="40"/>
      <c r="F252" s="46">
        <v>425301.2</v>
      </c>
    </row>
    <row r="253" spans="1:6" ht="141.75">
      <c r="A253" s="50" t="s">
        <v>178</v>
      </c>
      <c r="B253" s="40" t="s">
        <v>14</v>
      </c>
      <c r="C253" s="40" t="s">
        <v>9</v>
      </c>
      <c r="D253" s="54" t="s">
        <v>93</v>
      </c>
      <c r="E253" s="40"/>
      <c r="F253" s="46">
        <f>F254</f>
        <v>425301.2</v>
      </c>
    </row>
    <row r="254" spans="1:6" ht="47.25">
      <c r="A254" s="39" t="s">
        <v>147</v>
      </c>
      <c r="B254" s="40" t="s">
        <v>14</v>
      </c>
      <c r="C254" s="40" t="s">
        <v>9</v>
      </c>
      <c r="D254" s="54" t="s">
        <v>93</v>
      </c>
      <c r="E254" s="40" t="s">
        <v>64</v>
      </c>
      <c r="F254" s="46">
        <v>425301.2</v>
      </c>
    </row>
    <row r="255" spans="1:6" ht="193.5" customHeight="1">
      <c r="A255" s="79" t="s">
        <v>66</v>
      </c>
      <c r="B255" s="40" t="s">
        <v>14</v>
      </c>
      <c r="C255" s="40" t="s">
        <v>9</v>
      </c>
      <c r="D255" s="51" t="s">
        <v>230</v>
      </c>
      <c r="E255" s="51"/>
      <c r="F255" s="112">
        <f>F256</f>
        <v>216821.34</v>
      </c>
    </row>
    <row r="256" spans="1:6" ht="47.25">
      <c r="A256" s="39" t="s">
        <v>63</v>
      </c>
      <c r="B256" s="40" t="s">
        <v>14</v>
      </c>
      <c r="C256" s="40" t="s">
        <v>9</v>
      </c>
      <c r="D256" s="51" t="s">
        <v>230</v>
      </c>
      <c r="E256" s="51" t="s">
        <v>64</v>
      </c>
      <c r="F256" s="69">
        <v>216821.34</v>
      </c>
    </row>
    <row r="257" spans="1:6" ht="47.25">
      <c r="A257" s="20" t="s">
        <v>326</v>
      </c>
      <c r="B257" s="58" t="s">
        <v>14</v>
      </c>
      <c r="C257" s="58" t="s">
        <v>9</v>
      </c>
      <c r="D257" s="80" t="s">
        <v>131</v>
      </c>
      <c r="E257" s="58"/>
      <c r="F257" s="66">
        <f>F258</f>
        <v>83007.11</v>
      </c>
    </row>
    <row r="258" spans="1:6" ht="47.25">
      <c r="A258" s="19" t="s">
        <v>129</v>
      </c>
      <c r="B258" s="40" t="s">
        <v>14</v>
      </c>
      <c r="C258" s="40" t="s">
        <v>9</v>
      </c>
      <c r="D258" s="77" t="s">
        <v>132</v>
      </c>
      <c r="E258" s="40"/>
      <c r="F258" s="46">
        <f>F262+F265+F268+F259</f>
        <v>83007.11</v>
      </c>
    </row>
    <row r="259" spans="1:6" ht="47.25">
      <c r="A259" s="7" t="s">
        <v>381</v>
      </c>
      <c r="B259" s="103" t="s">
        <v>14</v>
      </c>
      <c r="C259" s="103" t="s">
        <v>9</v>
      </c>
      <c r="D259" s="137" t="s">
        <v>382</v>
      </c>
      <c r="E259" s="103"/>
      <c r="F259" s="144">
        <f>F260</f>
        <v>988.01</v>
      </c>
    </row>
    <row r="260" spans="1:6" ht="45">
      <c r="A260" s="136" t="s">
        <v>378</v>
      </c>
      <c r="B260" s="103" t="s">
        <v>14</v>
      </c>
      <c r="C260" s="103" t="s">
        <v>9</v>
      </c>
      <c r="D260" s="137" t="s">
        <v>383</v>
      </c>
      <c r="E260" s="103"/>
      <c r="F260" s="106">
        <f>F261</f>
        <v>988.01</v>
      </c>
    </row>
    <row r="261" spans="1:6" ht="45">
      <c r="A261" s="107" t="s">
        <v>147</v>
      </c>
      <c r="B261" s="103" t="s">
        <v>14</v>
      </c>
      <c r="C261" s="103" t="s">
        <v>9</v>
      </c>
      <c r="D261" s="137" t="s">
        <v>383</v>
      </c>
      <c r="E261" s="103" t="s">
        <v>64</v>
      </c>
      <c r="F261" s="106">
        <v>988.01</v>
      </c>
    </row>
    <row r="262" spans="1:6" ht="47.25">
      <c r="A262" s="53" t="s">
        <v>283</v>
      </c>
      <c r="B262" s="40" t="s">
        <v>14</v>
      </c>
      <c r="C262" s="40" t="s">
        <v>9</v>
      </c>
      <c r="D262" s="77" t="s">
        <v>133</v>
      </c>
      <c r="E262" s="40"/>
      <c r="F262" s="46">
        <f>F263</f>
        <v>36039.4</v>
      </c>
    </row>
    <row r="263" spans="1:6" ht="204.75">
      <c r="A263" s="19" t="s">
        <v>307</v>
      </c>
      <c r="B263" s="40" t="s">
        <v>14</v>
      </c>
      <c r="C263" s="40" t="s">
        <v>9</v>
      </c>
      <c r="D263" s="77" t="s">
        <v>237</v>
      </c>
      <c r="E263" s="40"/>
      <c r="F263" s="112">
        <f>F264</f>
        <v>36039.4</v>
      </c>
    </row>
    <row r="264" spans="1:6" ht="47.25">
      <c r="A264" s="39" t="s">
        <v>147</v>
      </c>
      <c r="B264" s="40" t="s">
        <v>14</v>
      </c>
      <c r="C264" s="40" t="s">
        <v>9</v>
      </c>
      <c r="D264" s="77" t="s">
        <v>237</v>
      </c>
      <c r="E264" s="40" t="s">
        <v>64</v>
      </c>
      <c r="F264" s="69">
        <v>36039.4</v>
      </c>
    </row>
    <row r="265" spans="1:6" ht="47.25">
      <c r="A265" s="67" t="s">
        <v>286</v>
      </c>
      <c r="B265" s="40" t="s">
        <v>14</v>
      </c>
      <c r="C265" s="40" t="s">
        <v>9</v>
      </c>
      <c r="D265" s="77" t="s">
        <v>239</v>
      </c>
      <c r="E265" s="40"/>
      <c r="F265" s="112">
        <f>F266</f>
        <v>42219.1</v>
      </c>
    </row>
    <row r="266" spans="1:6" ht="94.5">
      <c r="A266" s="19" t="s">
        <v>308</v>
      </c>
      <c r="B266" s="40" t="s">
        <v>14</v>
      </c>
      <c r="C266" s="40" t="s">
        <v>9</v>
      </c>
      <c r="D266" s="77" t="s">
        <v>236</v>
      </c>
      <c r="E266" s="40"/>
      <c r="F266" s="43">
        <f>F267</f>
        <v>42219.1</v>
      </c>
    </row>
    <row r="267" spans="1:6" ht="47.25">
      <c r="A267" s="39" t="s">
        <v>147</v>
      </c>
      <c r="B267" s="40" t="s">
        <v>14</v>
      </c>
      <c r="C267" s="40" t="s">
        <v>9</v>
      </c>
      <c r="D267" s="77" t="s">
        <v>236</v>
      </c>
      <c r="E267" s="40" t="s">
        <v>64</v>
      </c>
      <c r="F267" s="69">
        <v>42219.1</v>
      </c>
    </row>
    <row r="268" spans="1:6" ht="31.5">
      <c r="A268" s="39" t="s">
        <v>318</v>
      </c>
      <c r="B268" s="70" t="s">
        <v>14</v>
      </c>
      <c r="C268" s="70" t="s">
        <v>9</v>
      </c>
      <c r="D268" s="95" t="s">
        <v>319</v>
      </c>
      <c r="E268" s="70"/>
      <c r="F268" s="112">
        <f>F269</f>
        <v>3760.6</v>
      </c>
    </row>
    <row r="269" spans="1:6" ht="47.25">
      <c r="A269" s="39" t="s">
        <v>147</v>
      </c>
      <c r="B269" s="70" t="s">
        <v>14</v>
      </c>
      <c r="C269" s="70" t="s">
        <v>9</v>
      </c>
      <c r="D269" s="95" t="s">
        <v>319</v>
      </c>
      <c r="E269" s="40" t="s">
        <v>64</v>
      </c>
      <c r="F269" s="46">
        <v>3760.6</v>
      </c>
    </row>
    <row r="270" spans="1:6" ht="15.75">
      <c r="A270" s="60" t="s">
        <v>180</v>
      </c>
      <c r="B270" s="32" t="s">
        <v>14</v>
      </c>
      <c r="C270" s="32" t="s">
        <v>8</v>
      </c>
      <c r="D270" s="32"/>
      <c r="E270" s="32"/>
      <c r="F270" s="34">
        <f>F271+F276+F281</f>
        <v>96212.06</v>
      </c>
    </row>
    <row r="271" spans="1:13" s="10" customFormat="1" ht="47.25">
      <c r="A271" s="35" t="s">
        <v>240</v>
      </c>
      <c r="B271" s="58" t="s">
        <v>14</v>
      </c>
      <c r="C271" s="58" t="s">
        <v>8</v>
      </c>
      <c r="D271" s="80" t="s">
        <v>131</v>
      </c>
      <c r="E271" s="58"/>
      <c r="F271" s="38">
        <f>F272</f>
        <v>45050.64</v>
      </c>
      <c r="G271" s="12"/>
      <c r="H271" s="12"/>
      <c r="I271" s="12"/>
      <c r="J271" s="11"/>
      <c r="K271" s="11"/>
      <c r="L271" s="11"/>
      <c r="M271" s="11"/>
    </row>
    <row r="272" spans="1:6" ht="63">
      <c r="A272" s="56" t="s">
        <v>251</v>
      </c>
      <c r="B272" s="40" t="s">
        <v>14</v>
      </c>
      <c r="C272" s="40" t="s">
        <v>8</v>
      </c>
      <c r="D272" s="77" t="s">
        <v>181</v>
      </c>
      <c r="E272" s="40"/>
      <c r="F272" s="43">
        <f>F273</f>
        <v>45050.64</v>
      </c>
    </row>
    <row r="273" spans="1:6" ht="63">
      <c r="A273" s="73" t="s">
        <v>287</v>
      </c>
      <c r="B273" s="40" t="s">
        <v>14</v>
      </c>
      <c r="C273" s="40" t="s">
        <v>8</v>
      </c>
      <c r="D273" s="77" t="s">
        <v>92</v>
      </c>
      <c r="E273" s="40"/>
      <c r="F273" s="43">
        <f>F274</f>
        <v>45050.64</v>
      </c>
    </row>
    <row r="274" spans="1:6" ht="63">
      <c r="A274" s="39" t="s">
        <v>253</v>
      </c>
      <c r="B274" s="40" t="s">
        <v>14</v>
      </c>
      <c r="C274" s="40" t="s">
        <v>8</v>
      </c>
      <c r="D274" s="77" t="s">
        <v>91</v>
      </c>
      <c r="E274" s="40"/>
      <c r="F274" s="43">
        <f>F275</f>
        <v>45050.64</v>
      </c>
    </row>
    <row r="275" spans="1:6" ht="47.25">
      <c r="A275" s="39" t="s">
        <v>147</v>
      </c>
      <c r="B275" s="40" t="s">
        <v>14</v>
      </c>
      <c r="C275" s="40" t="s">
        <v>8</v>
      </c>
      <c r="D275" s="77" t="s">
        <v>91</v>
      </c>
      <c r="E275" s="40" t="s">
        <v>64</v>
      </c>
      <c r="F275" s="46">
        <v>45050.64</v>
      </c>
    </row>
    <row r="276" spans="1:13" s="10" customFormat="1" ht="110.25">
      <c r="A276" s="63" t="s">
        <v>257</v>
      </c>
      <c r="B276" s="36" t="s">
        <v>14</v>
      </c>
      <c r="C276" s="36" t="s">
        <v>8</v>
      </c>
      <c r="D276" s="36" t="s">
        <v>131</v>
      </c>
      <c r="E276" s="36"/>
      <c r="F276" s="38">
        <f>F277</f>
        <v>51082.99</v>
      </c>
      <c r="G276" s="12"/>
      <c r="H276" s="12"/>
      <c r="I276" s="12"/>
      <c r="J276" s="11"/>
      <c r="K276" s="11"/>
      <c r="L276" s="11"/>
      <c r="M276" s="11"/>
    </row>
    <row r="277" spans="1:6" ht="31.5">
      <c r="A277" s="55" t="s">
        <v>182</v>
      </c>
      <c r="B277" s="51" t="s">
        <v>14</v>
      </c>
      <c r="C277" s="51" t="s">
        <v>8</v>
      </c>
      <c r="D277" s="51" t="s">
        <v>181</v>
      </c>
      <c r="E277" s="51"/>
      <c r="F277" s="43">
        <f>F278</f>
        <v>51082.99</v>
      </c>
    </row>
    <row r="278" spans="1:6" ht="63">
      <c r="A278" s="56" t="s">
        <v>289</v>
      </c>
      <c r="B278" s="40" t="s">
        <v>14</v>
      </c>
      <c r="C278" s="40" t="s">
        <v>8</v>
      </c>
      <c r="D278" s="40" t="s">
        <v>92</v>
      </c>
      <c r="E278" s="40"/>
      <c r="F278" s="43">
        <f>F279</f>
        <v>51082.99</v>
      </c>
    </row>
    <row r="279" spans="1:6" ht="78.75">
      <c r="A279" s="39" t="s">
        <v>183</v>
      </c>
      <c r="B279" s="40" t="s">
        <v>14</v>
      </c>
      <c r="C279" s="40" t="s">
        <v>8</v>
      </c>
      <c r="D279" s="40" t="s">
        <v>90</v>
      </c>
      <c r="E279" s="40"/>
      <c r="F279" s="43">
        <f>F280</f>
        <v>51082.99</v>
      </c>
    </row>
    <row r="280" spans="1:7" ht="47.25">
      <c r="A280" s="39" t="s">
        <v>147</v>
      </c>
      <c r="B280" s="40" t="s">
        <v>14</v>
      </c>
      <c r="C280" s="40" t="s">
        <v>8</v>
      </c>
      <c r="D280" s="40" t="s">
        <v>90</v>
      </c>
      <c r="E280" s="40" t="s">
        <v>64</v>
      </c>
      <c r="F280" s="69">
        <v>51082.99</v>
      </c>
      <c r="G280" s="114"/>
    </row>
    <row r="281" spans="1:7" ht="47.25">
      <c r="A281" s="63" t="s">
        <v>326</v>
      </c>
      <c r="B281" s="64" t="s">
        <v>14</v>
      </c>
      <c r="C281" s="64" t="s">
        <v>8</v>
      </c>
      <c r="D281" s="64" t="s">
        <v>131</v>
      </c>
      <c r="E281" s="64"/>
      <c r="F281" s="66">
        <f>F282</f>
        <v>78.43</v>
      </c>
      <c r="G281" s="114"/>
    </row>
    <row r="282" spans="1:7" ht="63">
      <c r="A282" s="19" t="s">
        <v>408</v>
      </c>
      <c r="B282" s="70" t="s">
        <v>14</v>
      </c>
      <c r="C282" s="70" t="s">
        <v>8</v>
      </c>
      <c r="D282" s="70" t="s">
        <v>181</v>
      </c>
      <c r="E282" s="40"/>
      <c r="F282" s="46">
        <f>F283</f>
        <v>78.43</v>
      </c>
      <c r="G282" s="114"/>
    </row>
    <row r="283" spans="1:7" ht="45">
      <c r="A283" s="136" t="s">
        <v>384</v>
      </c>
      <c r="B283" s="70" t="s">
        <v>14</v>
      </c>
      <c r="C283" s="70" t="s">
        <v>8</v>
      </c>
      <c r="D283" s="40" t="s">
        <v>385</v>
      </c>
      <c r="E283" s="40"/>
      <c r="F283" s="46">
        <f>F284</f>
        <v>78.43</v>
      </c>
      <c r="G283" s="114"/>
    </row>
    <row r="284" spans="1:7" ht="45">
      <c r="A284" s="136" t="s">
        <v>378</v>
      </c>
      <c r="B284" s="70" t="s">
        <v>14</v>
      </c>
      <c r="C284" s="70" t="s">
        <v>8</v>
      </c>
      <c r="D284" s="40" t="s">
        <v>386</v>
      </c>
      <c r="E284" s="40"/>
      <c r="F284" s="46">
        <f>F285</f>
        <v>78.43</v>
      </c>
      <c r="G284" s="114"/>
    </row>
    <row r="285" spans="1:7" ht="47.25">
      <c r="A285" s="56" t="s">
        <v>147</v>
      </c>
      <c r="B285" s="70" t="s">
        <v>14</v>
      </c>
      <c r="C285" s="70" t="s">
        <v>8</v>
      </c>
      <c r="D285" s="70" t="s">
        <v>386</v>
      </c>
      <c r="E285" s="70" t="s">
        <v>64</v>
      </c>
      <c r="F285" s="46">
        <v>78.43</v>
      </c>
      <c r="G285" s="114"/>
    </row>
    <row r="286" spans="1:6" ht="15.75">
      <c r="A286" s="31" t="s">
        <v>184</v>
      </c>
      <c r="B286" s="32" t="s">
        <v>14</v>
      </c>
      <c r="C286" s="32" t="s">
        <v>14</v>
      </c>
      <c r="D286" s="32"/>
      <c r="E286" s="32"/>
      <c r="F286" s="34">
        <f>F287+F298</f>
        <v>10265.859999999999</v>
      </c>
    </row>
    <row r="287" spans="1:13" s="10" customFormat="1" ht="47.25">
      <c r="A287" s="35" t="s">
        <v>256</v>
      </c>
      <c r="B287" s="36" t="s">
        <v>14</v>
      </c>
      <c r="C287" s="36" t="s">
        <v>14</v>
      </c>
      <c r="D287" s="36" t="s">
        <v>295</v>
      </c>
      <c r="E287" s="36"/>
      <c r="F287" s="38">
        <f>F288</f>
        <v>10191.759999999998</v>
      </c>
      <c r="G287" s="12"/>
      <c r="H287" s="12"/>
      <c r="I287" s="12"/>
      <c r="J287" s="11"/>
      <c r="K287" s="11"/>
      <c r="L287" s="11"/>
      <c r="M287" s="11"/>
    </row>
    <row r="288" spans="1:6" ht="47.25">
      <c r="A288" s="55" t="s">
        <v>298</v>
      </c>
      <c r="B288" s="51" t="s">
        <v>14</v>
      </c>
      <c r="C288" s="51" t="s">
        <v>14</v>
      </c>
      <c r="D288" s="51" t="s">
        <v>264</v>
      </c>
      <c r="E288" s="51"/>
      <c r="F288" s="46">
        <f>F289</f>
        <v>10191.759999999998</v>
      </c>
    </row>
    <row r="289" spans="1:6" ht="31.5">
      <c r="A289" s="75" t="s">
        <v>294</v>
      </c>
      <c r="B289" s="40" t="s">
        <v>14</v>
      </c>
      <c r="C289" s="40" t="s">
        <v>14</v>
      </c>
      <c r="D289" s="51" t="s">
        <v>262</v>
      </c>
      <c r="E289" s="51"/>
      <c r="F289" s="46">
        <f>F290+F293</f>
        <v>10191.759999999998</v>
      </c>
    </row>
    <row r="290" spans="1:6" ht="31.5">
      <c r="A290" s="39" t="s">
        <v>185</v>
      </c>
      <c r="B290" s="40" t="s">
        <v>14</v>
      </c>
      <c r="C290" s="40" t="s">
        <v>14</v>
      </c>
      <c r="D290" s="40" t="s">
        <v>263</v>
      </c>
      <c r="E290" s="40"/>
      <c r="F290" s="46">
        <f>F292+F291</f>
        <v>8403.64</v>
      </c>
    </row>
    <row r="291" spans="1:6" ht="94.5">
      <c r="A291" s="39" t="s">
        <v>130</v>
      </c>
      <c r="B291" s="40" t="s">
        <v>14</v>
      </c>
      <c r="C291" s="40" t="s">
        <v>14</v>
      </c>
      <c r="D291" s="40" t="s">
        <v>263</v>
      </c>
      <c r="E291" s="40" t="s">
        <v>57</v>
      </c>
      <c r="F291" s="46">
        <v>284.4</v>
      </c>
    </row>
    <row r="292" spans="1:6" ht="47.25">
      <c r="A292" s="39" t="s">
        <v>63</v>
      </c>
      <c r="B292" s="40" t="s">
        <v>14</v>
      </c>
      <c r="C292" s="40" t="s">
        <v>14</v>
      </c>
      <c r="D292" s="40" t="s">
        <v>263</v>
      </c>
      <c r="E292" s="40" t="s">
        <v>64</v>
      </c>
      <c r="F292" s="46">
        <v>8119.24</v>
      </c>
    </row>
    <row r="293" spans="1:6" ht="31.5">
      <c r="A293" s="39" t="s">
        <v>72</v>
      </c>
      <c r="B293" s="40" t="s">
        <v>14</v>
      </c>
      <c r="C293" s="40" t="s">
        <v>14</v>
      </c>
      <c r="D293" s="40" t="s">
        <v>261</v>
      </c>
      <c r="E293" s="40"/>
      <c r="F293" s="46">
        <f>F294+F295+F297+F296</f>
        <v>1788.12</v>
      </c>
    </row>
    <row r="294" spans="1:6" ht="94.5">
      <c r="A294" s="39" t="s">
        <v>130</v>
      </c>
      <c r="B294" s="40" t="s">
        <v>14</v>
      </c>
      <c r="C294" s="40" t="s">
        <v>14</v>
      </c>
      <c r="D294" s="40" t="s">
        <v>261</v>
      </c>
      <c r="E294" s="40" t="s">
        <v>57</v>
      </c>
      <c r="F294" s="46">
        <v>33</v>
      </c>
    </row>
    <row r="295" spans="1:6" ht="31.5">
      <c r="A295" s="39" t="s">
        <v>58</v>
      </c>
      <c r="B295" s="40" t="s">
        <v>14</v>
      </c>
      <c r="C295" s="40" t="s">
        <v>14</v>
      </c>
      <c r="D295" s="40" t="s">
        <v>261</v>
      </c>
      <c r="E295" s="40" t="s">
        <v>59</v>
      </c>
      <c r="F295" s="46">
        <v>1655.12</v>
      </c>
    </row>
    <row r="296" spans="1:6" ht="30">
      <c r="A296" s="139" t="s">
        <v>207</v>
      </c>
      <c r="B296" s="70" t="s">
        <v>14</v>
      </c>
      <c r="C296" s="70" t="s">
        <v>14</v>
      </c>
      <c r="D296" s="70" t="s">
        <v>261</v>
      </c>
      <c r="E296" s="70" t="s">
        <v>65</v>
      </c>
      <c r="F296" s="46">
        <v>100</v>
      </c>
    </row>
    <row r="297" spans="1:6" ht="47.25">
      <c r="A297" s="39" t="s">
        <v>63</v>
      </c>
      <c r="B297" s="40" t="s">
        <v>14</v>
      </c>
      <c r="C297" s="40" t="s">
        <v>14</v>
      </c>
      <c r="D297" s="40" t="s">
        <v>261</v>
      </c>
      <c r="E297" s="40" t="s">
        <v>64</v>
      </c>
      <c r="F297" s="46">
        <v>0</v>
      </c>
    </row>
    <row r="298" spans="1:6" ht="15.75">
      <c r="A298" s="57" t="s">
        <v>73</v>
      </c>
      <c r="B298" s="58" t="s">
        <v>14</v>
      </c>
      <c r="C298" s="58" t="s">
        <v>14</v>
      </c>
      <c r="D298" s="36" t="s">
        <v>76</v>
      </c>
      <c r="E298" s="36"/>
      <c r="F298" s="38">
        <f>F299</f>
        <v>74.1</v>
      </c>
    </row>
    <row r="299" spans="1:6" ht="15.75">
      <c r="A299" s="39" t="s">
        <v>325</v>
      </c>
      <c r="B299" s="40" t="s">
        <v>14</v>
      </c>
      <c r="C299" s="40" t="s">
        <v>14</v>
      </c>
      <c r="D299" s="59" t="s">
        <v>313</v>
      </c>
      <c r="E299" s="26"/>
      <c r="F299" s="46">
        <f>F300</f>
        <v>74.1</v>
      </c>
    </row>
    <row r="300" spans="1:6" ht="31.5">
      <c r="A300" s="39" t="s">
        <v>58</v>
      </c>
      <c r="B300" s="40" t="s">
        <v>14</v>
      </c>
      <c r="C300" s="40" t="s">
        <v>14</v>
      </c>
      <c r="D300" s="59" t="s">
        <v>313</v>
      </c>
      <c r="E300" s="41" t="s">
        <v>59</v>
      </c>
      <c r="F300" s="46">
        <v>74.1</v>
      </c>
    </row>
    <row r="301" spans="1:6" ht="15.75">
      <c r="A301" s="57" t="s">
        <v>71</v>
      </c>
      <c r="B301" s="58" t="s">
        <v>14</v>
      </c>
      <c r="C301" s="58" t="s">
        <v>15</v>
      </c>
      <c r="D301" s="110"/>
      <c r="E301" s="58"/>
      <c r="F301" s="66">
        <f>F302+F307+F315+F326</f>
        <v>70410.68</v>
      </c>
    </row>
    <row r="302" spans="1:6" ht="47.25">
      <c r="A302" s="63" t="s">
        <v>256</v>
      </c>
      <c r="B302" s="64" t="s">
        <v>14</v>
      </c>
      <c r="C302" s="64" t="s">
        <v>15</v>
      </c>
      <c r="D302" s="64" t="s">
        <v>295</v>
      </c>
      <c r="E302" s="58"/>
      <c r="F302" s="66">
        <f>F303</f>
        <v>6205.17</v>
      </c>
    </row>
    <row r="303" spans="1:6" ht="47.25">
      <c r="A303" s="56" t="s">
        <v>298</v>
      </c>
      <c r="B303" s="70" t="s">
        <v>14</v>
      </c>
      <c r="C303" s="70" t="s">
        <v>15</v>
      </c>
      <c r="D303" s="70" t="s">
        <v>264</v>
      </c>
      <c r="E303" s="70"/>
      <c r="F303" s="46">
        <f>F304</f>
        <v>6205.17</v>
      </c>
    </row>
    <row r="304" spans="1:6" ht="31.5">
      <c r="A304" s="73" t="s">
        <v>294</v>
      </c>
      <c r="B304" s="70" t="s">
        <v>14</v>
      </c>
      <c r="C304" s="70" t="s">
        <v>15</v>
      </c>
      <c r="D304" s="70" t="s">
        <v>262</v>
      </c>
      <c r="E304" s="70"/>
      <c r="F304" s="46">
        <f>F305</f>
        <v>6205.17</v>
      </c>
    </row>
    <row r="305" spans="1:6" ht="31.5">
      <c r="A305" s="39" t="s">
        <v>185</v>
      </c>
      <c r="B305" s="40" t="s">
        <v>14</v>
      </c>
      <c r="C305" s="40" t="s">
        <v>15</v>
      </c>
      <c r="D305" s="40" t="s">
        <v>263</v>
      </c>
      <c r="E305" s="40"/>
      <c r="F305" s="112">
        <f>F306</f>
        <v>6205.17</v>
      </c>
    </row>
    <row r="306" spans="1:6" ht="47.25">
      <c r="A306" s="39" t="s">
        <v>63</v>
      </c>
      <c r="B306" s="40" t="s">
        <v>14</v>
      </c>
      <c r="C306" s="40" t="s">
        <v>15</v>
      </c>
      <c r="D306" s="40" t="s">
        <v>263</v>
      </c>
      <c r="E306" s="40" t="s">
        <v>64</v>
      </c>
      <c r="F306" s="46">
        <v>6205.17</v>
      </c>
    </row>
    <row r="307" spans="1:13" s="10" customFormat="1" ht="47.25">
      <c r="A307" s="82" t="s">
        <v>326</v>
      </c>
      <c r="B307" s="83" t="s">
        <v>14</v>
      </c>
      <c r="C307" s="83" t="s">
        <v>15</v>
      </c>
      <c r="D307" s="84" t="s">
        <v>131</v>
      </c>
      <c r="E307" s="83"/>
      <c r="F307" s="85">
        <f>F308+F313</f>
        <v>9957.599999999999</v>
      </c>
      <c r="G307" s="12"/>
      <c r="H307" s="12"/>
      <c r="I307" s="12"/>
      <c r="J307" s="11"/>
      <c r="K307" s="11"/>
      <c r="L307" s="11"/>
      <c r="M307" s="11"/>
    </row>
    <row r="308" spans="1:6" ht="47.25">
      <c r="A308" s="19" t="s">
        <v>129</v>
      </c>
      <c r="B308" s="51" t="s">
        <v>14</v>
      </c>
      <c r="C308" s="51" t="s">
        <v>15</v>
      </c>
      <c r="D308" s="52" t="s">
        <v>132</v>
      </c>
      <c r="E308" s="36"/>
      <c r="F308" s="43">
        <f>F309</f>
        <v>9327.599999999999</v>
      </c>
    </row>
    <row r="309" spans="1:6" ht="47.25">
      <c r="A309" s="53" t="s">
        <v>283</v>
      </c>
      <c r="B309" s="51" t="s">
        <v>14</v>
      </c>
      <c r="C309" s="51" t="s">
        <v>15</v>
      </c>
      <c r="D309" s="52" t="s">
        <v>133</v>
      </c>
      <c r="E309" s="36"/>
      <c r="F309" s="43">
        <f>F310</f>
        <v>9327.599999999999</v>
      </c>
    </row>
    <row r="310" spans="1:6" ht="63">
      <c r="A310" s="39" t="s">
        <v>241</v>
      </c>
      <c r="B310" s="40" t="s">
        <v>14</v>
      </c>
      <c r="C310" s="40" t="s">
        <v>15</v>
      </c>
      <c r="D310" s="77" t="s">
        <v>120</v>
      </c>
      <c r="E310" s="40"/>
      <c r="F310" s="43">
        <f>F311+F312</f>
        <v>9327.599999999999</v>
      </c>
    </row>
    <row r="311" spans="1:6" ht="94.5">
      <c r="A311" s="39" t="s">
        <v>56</v>
      </c>
      <c r="B311" s="40" t="s">
        <v>14</v>
      </c>
      <c r="C311" s="40" t="s">
        <v>15</v>
      </c>
      <c r="D311" s="77" t="s">
        <v>120</v>
      </c>
      <c r="E311" s="40" t="s">
        <v>57</v>
      </c>
      <c r="F311" s="69">
        <v>8589.97</v>
      </c>
    </row>
    <row r="312" spans="1:6" ht="31.5">
      <c r="A312" s="39" t="s">
        <v>58</v>
      </c>
      <c r="B312" s="40" t="s">
        <v>14</v>
      </c>
      <c r="C312" s="40" t="s">
        <v>15</v>
      </c>
      <c r="D312" s="77" t="s">
        <v>120</v>
      </c>
      <c r="E312" s="40" t="s">
        <v>59</v>
      </c>
      <c r="F312" s="69">
        <v>737.63</v>
      </c>
    </row>
    <row r="313" spans="1:6" ht="30">
      <c r="A313" s="136" t="s">
        <v>387</v>
      </c>
      <c r="B313" s="103" t="s">
        <v>14</v>
      </c>
      <c r="C313" s="103" t="s">
        <v>15</v>
      </c>
      <c r="D313" s="103" t="s">
        <v>388</v>
      </c>
      <c r="E313" s="103"/>
      <c r="F313" s="106">
        <f>F314</f>
        <v>630</v>
      </c>
    </row>
    <row r="314" spans="1:6" ht="30">
      <c r="A314" s="132" t="s">
        <v>207</v>
      </c>
      <c r="B314" s="103" t="s">
        <v>14</v>
      </c>
      <c r="C314" s="103" t="s">
        <v>15</v>
      </c>
      <c r="D314" s="103" t="s">
        <v>388</v>
      </c>
      <c r="E314" s="103" t="s">
        <v>65</v>
      </c>
      <c r="F314" s="106">
        <v>630</v>
      </c>
    </row>
    <row r="315" spans="1:6" ht="47.25">
      <c r="A315" s="20" t="s">
        <v>327</v>
      </c>
      <c r="B315" s="64" t="s">
        <v>14</v>
      </c>
      <c r="C315" s="64" t="s">
        <v>15</v>
      </c>
      <c r="D315" s="64" t="s">
        <v>295</v>
      </c>
      <c r="E315" s="64"/>
      <c r="F315" s="66">
        <f>F316+F322</f>
        <v>20244.71</v>
      </c>
    </row>
    <row r="316" spans="1:6" ht="31.5">
      <c r="A316" s="50" t="s">
        <v>219</v>
      </c>
      <c r="B316" s="70" t="s">
        <v>14</v>
      </c>
      <c r="C316" s="70" t="s">
        <v>15</v>
      </c>
      <c r="D316" s="77" t="s">
        <v>220</v>
      </c>
      <c r="E316" s="40"/>
      <c r="F316" s="46">
        <f>F317</f>
        <v>19445.91</v>
      </c>
    </row>
    <row r="317" spans="1:6" ht="47.25">
      <c r="A317" s="67" t="s">
        <v>293</v>
      </c>
      <c r="B317" s="70" t="s">
        <v>14</v>
      </c>
      <c r="C317" s="70" t="s">
        <v>15</v>
      </c>
      <c r="D317" s="77" t="s">
        <v>221</v>
      </c>
      <c r="E317" s="40"/>
      <c r="F317" s="46">
        <f>F318+F320</f>
        <v>19445.91</v>
      </c>
    </row>
    <row r="318" spans="1:6" ht="47.25">
      <c r="A318" s="7" t="s">
        <v>296</v>
      </c>
      <c r="B318" s="70" t="s">
        <v>14</v>
      </c>
      <c r="C318" s="70" t="s">
        <v>15</v>
      </c>
      <c r="D318" s="81" t="s">
        <v>340</v>
      </c>
      <c r="E318" s="81"/>
      <c r="F318" s="69">
        <f>F319</f>
        <v>19252.61</v>
      </c>
    </row>
    <row r="319" spans="1:6" ht="47.25">
      <c r="A319" s="39" t="s">
        <v>147</v>
      </c>
      <c r="B319" s="40" t="s">
        <v>14</v>
      </c>
      <c r="C319" s="40" t="s">
        <v>15</v>
      </c>
      <c r="D319" s="81" t="s">
        <v>340</v>
      </c>
      <c r="E319" s="81" t="s">
        <v>64</v>
      </c>
      <c r="F319" s="46">
        <v>19252.61</v>
      </c>
    </row>
    <row r="320" spans="1:6" ht="63">
      <c r="A320" s="7" t="s">
        <v>297</v>
      </c>
      <c r="B320" s="51" t="s">
        <v>14</v>
      </c>
      <c r="C320" s="51" t="s">
        <v>15</v>
      </c>
      <c r="D320" s="70" t="s">
        <v>222</v>
      </c>
      <c r="E320" s="64"/>
      <c r="F320" s="43">
        <f>F321</f>
        <v>193.3</v>
      </c>
    </row>
    <row r="321" spans="1:6" ht="47.25">
      <c r="A321" s="39" t="s">
        <v>147</v>
      </c>
      <c r="B321" s="51" t="s">
        <v>14</v>
      </c>
      <c r="C321" s="51" t="s">
        <v>15</v>
      </c>
      <c r="D321" s="70" t="s">
        <v>222</v>
      </c>
      <c r="E321" s="70" t="s">
        <v>64</v>
      </c>
      <c r="F321" s="46">
        <v>193.3</v>
      </c>
    </row>
    <row r="322" spans="1:6" ht="15.75">
      <c r="A322" s="39" t="s">
        <v>420</v>
      </c>
      <c r="B322" s="70" t="s">
        <v>14</v>
      </c>
      <c r="C322" s="70" t="s">
        <v>15</v>
      </c>
      <c r="D322" s="70" t="s">
        <v>264</v>
      </c>
      <c r="E322" s="70"/>
      <c r="F322" s="46">
        <f>F323</f>
        <v>798.8</v>
      </c>
    </row>
    <row r="323" spans="1:6" ht="31.5">
      <c r="A323" s="39" t="s">
        <v>421</v>
      </c>
      <c r="B323" s="70" t="s">
        <v>14</v>
      </c>
      <c r="C323" s="70" t="s">
        <v>15</v>
      </c>
      <c r="D323" s="70" t="s">
        <v>262</v>
      </c>
      <c r="E323" s="70"/>
      <c r="F323" s="46">
        <f>F324</f>
        <v>798.8</v>
      </c>
    </row>
    <row r="324" spans="1:6" ht="31.5">
      <c r="A324" s="39" t="s">
        <v>72</v>
      </c>
      <c r="B324" s="70" t="s">
        <v>14</v>
      </c>
      <c r="C324" s="70" t="s">
        <v>15</v>
      </c>
      <c r="D324" s="70" t="s">
        <v>261</v>
      </c>
      <c r="E324" s="70"/>
      <c r="F324" s="46">
        <f>F325</f>
        <v>798.8</v>
      </c>
    </row>
    <row r="325" spans="1:6" ht="47.25">
      <c r="A325" s="39" t="s">
        <v>147</v>
      </c>
      <c r="B325" s="70" t="s">
        <v>14</v>
      </c>
      <c r="C325" s="70" t="s">
        <v>15</v>
      </c>
      <c r="D325" s="70" t="s">
        <v>261</v>
      </c>
      <c r="E325" s="70" t="s">
        <v>64</v>
      </c>
      <c r="F325" s="46">
        <v>798.8</v>
      </c>
    </row>
    <row r="326" spans="1:6" ht="15.75">
      <c r="A326" s="57" t="s">
        <v>73</v>
      </c>
      <c r="B326" s="58" t="s">
        <v>14</v>
      </c>
      <c r="C326" s="58" t="s">
        <v>15</v>
      </c>
      <c r="D326" s="36" t="s">
        <v>76</v>
      </c>
      <c r="E326" s="36"/>
      <c r="F326" s="38">
        <f>F327+F331+F335</f>
        <v>34003.2</v>
      </c>
    </row>
    <row r="327" spans="1:6" ht="31.5">
      <c r="A327" s="39" t="s">
        <v>72</v>
      </c>
      <c r="B327" s="40" t="s">
        <v>14</v>
      </c>
      <c r="C327" s="40" t="s">
        <v>15</v>
      </c>
      <c r="D327" s="51" t="s">
        <v>108</v>
      </c>
      <c r="E327" s="51"/>
      <c r="F327" s="43">
        <f>F328+F329+F330</f>
        <v>1283.77</v>
      </c>
    </row>
    <row r="328" spans="1:6" ht="94.5">
      <c r="A328" s="39" t="s">
        <v>56</v>
      </c>
      <c r="B328" s="40" t="s">
        <v>14</v>
      </c>
      <c r="C328" s="40" t="s">
        <v>15</v>
      </c>
      <c r="D328" s="51" t="s">
        <v>108</v>
      </c>
      <c r="E328" s="51" t="s">
        <v>57</v>
      </c>
      <c r="F328" s="69">
        <v>627.57</v>
      </c>
    </row>
    <row r="329" spans="1:6" ht="31.5">
      <c r="A329" s="39" t="s">
        <v>58</v>
      </c>
      <c r="B329" s="40" t="s">
        <v>14</v>
      </c>
      <c r="C329" s="40" t="s">
        <v>15</v>
      </c>
      <c r="D329" s="51" t="s">
        <v>108</v>
      </c>
      <c r="E329" s="51" t="s">
        <v>59</v>
      </c>
      <c r="F329" s="69">
        <v>265.58</v>
      </c>
    </row>
    <row r="330" spans="1:6" ht="47.25">
      <c r="A330" s="39" t="s">
        <v>63</v>
      </c>
      <c r="B330" s="40" t="s">
        <v>14</v>
      </c>
      <c r="C330" s="40" t="s">
        <v>15</v>
      </c>
      <c r="D330" s="51" t="s">
        <v>108</v>
      </c>
      <c r="E330" s="51" t="s">
        <v>64</v>
      </c>
      <c r="F330" s="69">
        <v>390.62</v>
      </c>
    </row>
    <row r="331" spans="1:6" ht="94.5">
      <c r="A331" s="62" t="s">
        <v>186</v>
      </c>
      <c r="B331" s="40" t="s">
        <v>14</v>
      </c>
      <c r="C331" s="40" t="s">
        <v>15</v>
      </c>
      <c r="D331" s="77" t="s">
        <v>187</v>
      </c>
      <c r="E331" s="40"/>
      <c r="F331" s="43">
        <f>F332+F333+F334</f>
        <v>24597.53</v>
      </c>
    </row>
    <row r="332" spans="1:6" ht="94.5">
      <c r="A332" s="39" t="s">
        <v>130</v>
      </c>
      <c r="B332" s="40" t="s">
        <v>14</v>
      </c>
      <c r="C332" s="40" t="s">
        <v>15</v>
      </c>
      <c r="D332" s="54" t="s">
        <v>109</v>
      </c>
      <c r="E332" s="40" t="s">
        <v>57</v>
      </c>
      <c r="F332" s="46">
        <v>7083.73</v>
      </c>
    </row>
    <row r="333" spans="1:6" ht="31.5">
      <c r="A333" s="39" t="s">
        <v>58</v>
      </c>
      <c r="B333" s="40" t="s">
        <v>14</v>
      </c>
      <c r="C333" s="40" t="s">
        <v>15</v>
      </c>
      <c r="D333" s="54" t="s">
        <v>109</v>
      </c>
      <c r="E333" s="40" t="s">
        <v>59</v>
      </c>
      <c r="F333" s="46">
        <v>17358.76</v>
      </c>
    </row>
    <row r="334" spans="1:6" ht="15.75">
      <c r="A334" s="39" t="s">
        <v>61</v>
      </c>
      <c r="B334" s="40" t="s">
        <v>14</v>
      </c>
      <c r="C334" s="40" t="s">
        <v>15</v>
      </c>
      <c r="D334" s="54" t="s">
        <v>109</v>
      </c>
      <c r="E334" s="40" t="s">
        <v>60</v>
      </c>
      <c r="F334" s="46">
        <v>155.04</v>
      </c>
    </row>
    <row r="335" spans="1:6" ht="15.75">
      <c r="A335" s="39" t="s">
        <v>325</v>
      </c>
      <c r="B335" s="40" t="s">
        <v>14</v>
      </c>
      <c r="C335" s="40" t="s">
        <v>15</v>
      </c>
      <c r="D335" s="59" t="s">
        <v>313</v>
      </c>
      <c r="E335" s="26"/>
      <c r="F335" s="46">
        <f>F336</f>
        <v>8121.9</v>
      </c>
    </row>
    <row r="336" spans="1:6" ht="31.5">
      <c r="A336" s="39" t="s">
        <v>58</v>
      </c>
      <c r="B336" s="40" t="s">
        <v>14</v>
      </c>
      <c r="C336" s="40" t="s">
        <v>15</v>
      </c>
      <c r="D336" s="59" t="s">
        <v>313</v>
      </c>
      <c r="E336" s="41" t="s">
        <v>59</v>
      </c>
      <c r="F336" s="46">
        <v>8121.9</v>
      </c>
    </row>
    <row r="337" spans="1:6" ht="15.75">
      <c r="A337" s="27" t="s">
        <v>188</v>
      </c>
      <c r="B337" s="28" t="s">
        <v>16</v>
      </c>
      <c r="C337" s="28" t="s">
        <v>28</v>
      </c>
      <c r="D337" s="86"/>
      <c r="E337" s="28"/>
      <c r="F337" s="30">
        <f>F338</f>
        <v>177677.63999999998</v>
      </c>
    </row>
    <row r="338" spans="1:6" ht="15.75">
      <c r="A338" s="31" t="s">
        <v>31</v>
      </c>
      <c r="B338" s="32" t="s">
        <v>16</v>
      </c>
      <c r="C338" s="32" t="s">
        <v>6</v>
      </c>
      <c r="D338" s="87"/>
      <c r="E338" s="32"/>
      <c r="F338" s="34">
        <f>F339+F353+F363</f>
        <v>177677.63999999998</v>
      </c>
    </row>
    <row r="339" spans="1:13" s="10" customFormat="1" ht="78.75">
      <c r="A339" s="35" t="s">
        <v>242</v>
      </c>
      <c r="B339" s="58" t="s">
        <v>16</v>
      </c>
      <c r="C339" s="58" t="s">
        <v>6</v>
      </c>
      <c r="D339" s="58" t="s">
        <v>192</v>
      </c>
      <c r="E339" s="58"/>
      <c r="F339" s="38">
        <f>F340+F344+F348</f>
        <v>148609.96</v>
      </c>
      <c r="G339" s="12"/>
      <c r="H339" s="12"/>
      <c r="I339" s="12"/>
      <c r="J339" s="11"/>
      <c r="K339" s="11"/>
      <c r="L339" s="11"/>
      <c r="M339" s="11"/>
    </row>
    <row r="340" spans="1:6" ht="63">
      <c r="A340" s="88" t="s">
        <v>247</v>
      </c>
      <c r="B340" s="40" t="s">
        <v>16</v>
      </c>
      <c r="C340" s="40" t="s">
        <v>6</v>
      </c>
      <c r="D340" s="40" t="s">
        <v>193</v>
      </c>
      <c r="E340" s="41"/>
      <c r="F340" s="43">
        <f>F341</f>
        <v>4245.09</v>
      </c>
    </row>
    <row r="341" spans="1:6" ht="15.75">
      <c r="A341" s="89" t="s">
        <v>290</v>
      </c>
      <c r="B341" s="40" t="s">
        <v>16</v>
      </c>
      <c r="C341" s="40" t="s">
        <v>6</v>
      </c>
      <c r="D341" s="40" t="s">
        <v>194</v>
      </c>
      <c r="E341" s="41"/>
      <c r="F341" s="43">
        <f>F342</f>
        <v>4245.09</v>
      </c>
    </row>
    <row r="342" spans="1:6" ht="15.75">
      <c r="A342" s="90" t="s">
        <v>189</v>
      </c>
      <c r="B342" s="40" t="s">
        <v>16</v>
      </c>
      <c r="C342" s="40" t="s">
        <v>6</v>
      </c>
      <c r="D342" s="40" t="s">
        <v>87</v>
      </c>
      <c r="E342" s="40"/>
      <c r="F342" s="43">
        <f>F343</f>
        <v>4245.09</v>
      </c>
    </row>
    <row r="343" spans="1:6" ht="47.25">
      <c r="A343" s="39" t="s">
        <v>147</v>
      </c>
      <c r="B343" s="40" t="s">
        <v>16</v>
      </c>
      <c r="C343" s="40" t="s">
        <v>6</v>
      </c>
      <c r="D343" s="40" t="s">
        <v>87</v>
      </c>
      <c r="E343" s="40" t="s">
        <v>64</v>
      </c>
      <c r="F343" s="46">
        <v>4245.09</v>
      </c>
    </row>
    <row r="344" spans="1:6" ht="63">
      <c r="A344" s="50" t="s">
        <v>248</v>
      </c>
      <c r="B344" s="40" t="s">
        <v>16</v>
      </c>
      <c r="C344" s="40" t="s">
        <v>6</v>
      </c>
      <c r="D344" s="40" t="s">
        <v>195</v>
      </c>
      <c r="E344" s="40"/>
      <c r="F344" s="43">
        <f>F345</f>
        <v>52308.28</v>
      </c>
    </row>
    <row r="345" spans="1:6" ht="31.5">
      <c r="A345" s="73" t="s">
        <v>291</v>
      </c>
      <c r="B345" s="40" t="s">
        <v>16</v>
      </c>
      <c r="C345" s="40" t="s">
        <v>6</v>
      </c>
      <c r="D345" s="40" t="s">
        <v>196</v>
      </c>
      <c r="E345" s="40"/>
      <c r="F345" s="43">
        <f>F346</f>
        <v>52308.28</v>
      </c>
    </row>
    <row r="346" spans="1:6" ht="15.75">
      <c r="A346" s="90" t="s">
        <v>190</v>
      </c>
      <c r="B346" s="40" t="s">
        <v>16</v>
      </c>
      <c r="C346" s="40" t="s">
        <v>6</v>
      </c>
      <c r="D346" s="40" t="s">
        <v>88</v>
      </c>
      <c r="E346" s="40"/>
      <c r="F346" s="43">
        <f>F347</f>
        <v>52308.28</v>
      </c>
    </row>
    <row r="347" spans="1:6" ht="47.25">
      <c r="A347" s="39" t="s">
        <v>147</v>
      </c>
      <c r="B347" s="40" t="s">
        <v>197</v>
      </c>
      <c r="C347" s="40" t="s">
        <v>6</v>
      </c>
      <c r="D347" s="40" t="s">
        <v>88</v>
      </c>
      <c r="E347" s="40" t="s">
        <v>64</v>
      </c>
      <c r="F347" s="46">
        <v>52308.28</v>
      </c>
    </row>
    <row r="348" spans="1:6" ht="78.75">
      <c r="A348" s="88" t="s">
        <v>249</v>
      </c>
      <c r="B348" s="40" t="s">
        <v>16</v>
      </c>
      <c r="C348" s="40" t="s">
        <v>6</v>
      </c>
      <c r="D348" s="40" t="s">
        <v>198</v>
      </c>
      <c r="E348" s="40"/>
      <c r="F348" s="43">
        <f>F349</f>
        <v>92056.59</v>
      </c>
    </row>
    <row r="349" spans="1:6" ht="63">
      <c r="A349" s="89" t="s">
        <v>292</v>
      </c>
      <c r="B349" s="40" t="s">
        <v>16</v>
      </c>
      <c r="C349" s="40" t="s">
        <v>6</v>
      </c>
      <c r="D349" s="40" t="s">
        <v>199</v>
      </c>
      <c r="E349" s="40"/>
      <c r="F349" s="43">
        <f>F350</f>
        <v>92056.59</v>
      </c>
    </row>
    <row r="350" spans="1:6" ht="31.5">
      <c r="A350" s="90" t="s">
        <v>191</v>
      </c>
      <c r="B350" s="40" t="s">
        <v>16</v>
      </c>
      <c r="C350" s="40" t="s">
        <v>6</v>
      </c>
      <c r="D350" s="40" t="s">
        <v>89</v>
      </c>
      <c r="E350" s="40"/>
      <c r="F350" s="43">
        <f>F352+F351</f>
        <v>92056.59</v>
      </c>
    </row>
    <row r="351" spans="1:6" ht="94.5">
      <c r="A351" s="39" t="s">
        <v>130</v>
      </c>
      <c r="B351" s="40" t="s">
        <v>16</v>
      </c>
      <c r="C351" s="40" t="s">
        <v>6</v>
      </c>
      <c r="D351" s="40" t="s">
        <v>89</v>
      </c>
      <c r="E351" s="40" t="s">
        <v>57</v>
      </c>
      <c r="F351" s="46">
        <v>4246.59</v>
      </c>
    </row>
    <row r="352" spans="1:6" ht="47.25">
      <c r="A352" s="39" t="s">
        <v>147</v>
      </c>
      <c r="B352" s="40" t="s">
        <v>16</v>
      </c>
      <c r="C352" s="40" t="s">
        <v>6</v>
      </c>
      <c r="D352" s="40" t="s">
        <v>89</v>
      </c>
      <c r="E352" s="40" t="s">
        <v>64</v>
      </c>
      <c r="F352" s="46">
        <v>87810</v>
      </c>
    </row>
    <row r="353" spans="1:6" ht="28.5">
      <c r="A353" s="140" t="s">
        <v>422</v>
      </c>
      <c r="B353" s="135" t="s">
        <v>197</v>
      </c>
      <c r="C353" s="135" t="s">
        <v>6</v>
      </c>
      <c r="D353" s="135" t="s">
        <v>192</v>
      </c>
      <c r="E353" s="135"/>
      <c r="F353" s="123">
        <f>F354+F358</f>
        <v>19417.3</v>
      </c>
    </row>
    <row r="354" spans="1:6" ht="78.75">
      <c r="A354" s="19" t="s">
        <v>389</v>
      </c>
      <c r="B354" s="40" t="s">
        <v>16</v>
      </c>
      <c r="C354" s="40" t="s">
        <v>6</v>
      </c>
      <c r="D354" s="40" t="s">
        <v>395</v>
      </c>
      <c r="E354" s="40"/>
      <c r="F354" s="46">
        <f>F355</f>
        <v>100</v>
      </c>
    </row>
    <row r="355" spans="1:6" ht="15.75">
      <c r="A355" s="39" t="s">
        <v>390</v>
      </c>
      <c r="B355" s="40" t="s">
        <v>16</v>
      </c>
      <c r="C355" s="40" t="s">
        <v>6</v>
      </c>
      <c r="D355" s="40" t="s">
        <v>396</v>
      </c>
      <c r="E355" s="40"/>
      <c r="F355" s="46">
        <f>F356</f>
        <v>100</v>
      </c>
    </row>
    <row r="356" spans="1:6" ht="63">
      <c r="A356" s="56" t="s">
        <v>391</v>
      </c>
      <c r="B356" s="40" t="s">
        <v>16</v>
      </c>
      <c r="C356" s="40" t="s">
        <v>6</v>
      </c>
      <c r="D356" s="40" t="s">
        <v>397</v>
      </c>
      <c r="E356" s="40"/>
      <c r="F356" s="46">
        <f>F357</f>
        <v>100</v>
      </c>
    </row>
    <row r="357" spans="1:6" ht="47.25">
      <c r="A357" s="39" t="s">
        <v>147</v>
      </c>
      <c r="B357" s="40" t="s">
        <v>16</v>
      </c>
      <c r="C357" s="40" t="s">
        <v>6</v>
      </c>
      <c r="D357" s="40" t="s">
        <v>397</v>
      </c>
      <c r="E357" s="40" t="s">
        <v>64</v>
      </c>
      <c r="F357" s="46">
        <v>100</v>
      </c>
    </row>
    <row r="358" spans="1:6" ht="31.5">
      <c r="A358" s="39" t="s">
        <v>392</v>
      </c>
      <c r="B358" s="40" t="s">
        <v>197</v>
      </c>
      <c r="C358" s="40" t="s">
        <v>6</v>
      </c>
      <c r="D358" s="40" t="s">
        <v>398</v>
      </c>
      <c r="E358" s="40"/>
      <c r="F358" s="46">
        <f>F359</f>
        <v>19317.3</v>
      </c>
    </row>
    <row r="359" spans="1:6" ht="78.75">
      <c r="A359" s="39" t="s">
        <v>393</v>
      </c>
      <c r="B359" s="40" t="s">
        <v>197</v>
      </c>
      <c r="C359" s="40" t="s">
        <v>6</v>
      </c>
      <c r="D359" s="40" t="s">
        <v>399</v>
      </c>
      <c r="E359" s="40"/>
      <c r="F359" s="46">
        <f>F360</f>
        <v>19317.3</v>
      </c>
    </row>
    <row r="360" spans="1:6" ht="31.5">
      <c r="A360" s="39" t="s">
        <v>394</v>
      </c>
      <c r="B360" s="40" t="s">
        <v>197</v>
      </c>
      <c r="C360" s="40" t="s">
        <v>6</v>
      </c>
      <c r="D360" s="40" t="s">
        <v>400</v>
      </c>
      <c r="E360" s="40"/>
      <c r="F360" s="46">
        <f>F361+F362</f>
        <v>19317.3</v>
      </c>
    </row>
    <row r="361" spans="1:6" ht="31.5">
      <c r="A361" s="39" t="s">
        <v>58</v>
      </c>
      <c r="B361" s="40" t="s">
        <v>197</v>
      </c>
      <c r="C361" s="40" t="s">
        <v>6</v>
      </c>
      <c r="D361" s="40" t="s">
        <v>400</v>
      </c>
      <c r="E361" s="40" t="s">
        <v>59</v>
      </c>
      <c r="F361" s="46">
        <v>17916.44</v>
      </c>
    </row>
    <row r="362" spans="1:6" ht="47.25">
      <c r="A362" s="39" t="s">
        <v>147</v>
      </c>
      <c r="B362" s="40" t="s">
        <v>197</v>
      </c>
      <c r="C362" s="40" t="s">
        <v>6</v>
      </c>
      <c r="D362" s="40" t="s">
        <v>400</v>
      </c>
      <c r="E362" s="40" t="s">
        <v>64</v>
      </c>
      <c r="F362" s="46">
        <v>1400.86</v>
      </c>
    </row>
    <row r="363" spans="1:6" ht="15.75">
      <c r="A363" s="35" t="s">
        <v>73</v>
      </c>
      <c r="B363" s="36" t="s">
        <v>16</v>
      </c>
      <c r="C363" s="36" t="s">
        <v>6</v>
      </c>
      <c r="D363" s="36" t="s">
        <v>76</v>
      </c>
      <c r="E363" s="36"/>
      <c r="F363" s="38">
        <f>F366+F364+F370</f>
        <v>9650.38</v>
      </c>
    </row>
    <row r="364" spans="1:6" ht="15.75">
      <c r="A364" s="39" t="s">
        <v>325</v>
      </c>
      <c r="B364" s="40" t="s">
        <v>16</v>
      </c>
      <c r="C364" s="40" t="s">
        <v>6</v>
      </c>
      <c r="D364" s="59" t="s">
        <v>313</v>
      </c>
      <c r="E364" s="26"/>
      <c r="F364" s="46">
        <f>F365</f>
        <v>1169.6</v>
      </c>
    </row>
    <row r="365" spans="1:6" ht="31.5">
      <c r="A365" s="39" t="s">
        <v>58</v>
      </c>
      <c r="B365" s="40" t="s">
        <v>16</v>
      </c>
      <c r="C365" s="40" t="s">
        <v>6</v>
      </c>
      <c r="D365" s="59" t="s">
        <v>313</v>
      </c>
      <c r="E365" s="41" t="s">
        <v>59</v>
      </c>
      <c r="F365" s="46">
        <v>1169.6</v>
      </c>
    </row>
    <row r="366" spans="1:6" ht="15.75">
      <c r="A366" s="39" t="s">
        <v>214</v>
      </c>
      <c r="B366" s="40" t="s">
        <v>16</v>
      </c>
      <c r="C366" s="40" t="s">
        <v>6</v>
      </c>
      <c r="D366" s="40" t="s">
        <v>215</v>
      </c>
      <c r="E366" s="41"/>
      <c r="F366" s="43">
        <f>F368+F367+F369</f>
        <v>8263.81</v>
      </c>
    </row>
    <row r="367" spans="1:6" ht="94.5">
      <c r="A367" s="39" t="s">
        <v>130</v>
      </c>
      <c r="B367" s="70" t="s">
        <v>16</v>
      </c>
      <c r="C367" s="70" t="s">
        <v>6</v>
      </c>
      <c r="D367" s="70" t="s">
        <v>215</v>
      </c>
      <c r="E367" s="70" t="s">
        <v>57</v>
      </c>
      <c r="F367" s="46">
        <v>100</v>
      </c>
    </row>
    <row r="368" spans="1:6" ht="31.5">
      <c r="A368" s="39" t="s">
        <v>58</v>
      </c>
      <c r="B368" s="40" t="s">
        <v>16</v>
      </c>
      <c r="C368" s="40" t="s">
        <v>6</v>
      </c>
      <c r="D368" s="40" t="s">
        <v>215</v>
      </c>
      <c r="E368" s="40" t="s">
        <v>59</v>
      </c>
      <c r="F368" s="46">
        <v>5845.19</v>
      </c>
    </row>
    <row r="369" spans="1:6" ht="47.25">
      <c r="A369" s="56" t="s">
        <v>147</v>
      </c>
      <c r="B369" s="70" t="s">
        <v>16</v>
      </c>
      <c r="C369" s="70" t="s">
        <v>6</v>
      </c>
      <c r="D369" s="70" t="s">
        <v>215</v>
      </c>
      <c r="E369" s="70" t="s">
        <v>64</v>
      </c>
      <c r="F369" s="46">
        <v>2318.62</v>
      </c>
    </row>
    <row r="370" spans="1:6" ht="75">
      <c r="A370" s="116" t="s">
        <v>360</v>
      </c>
      <c r="B370" s="103" t="s">
        <v>16</v>
      </c>
      <c r="C370" s="103" t="s">
        <v>6</v>
      </c>
      <c r="D370" s="104" t="s">
        <v>362</v>
      </c>
      <c r="E370" s="105"/>
      <c r="F370" s="106">
        <f>F371</f>
        <v>216.97</v>
      </c>
    </row>
    <row r="371" spans="1:6" ht="15">
      <c r="A371" s="107" t="s">
        <v>47</v>
      </c>
      <c r="B371" s="103" t="s">
        <v>16</v>
      </c>
      <c r="C371" s="103" t="s">
        <v>6</v>
      </c>
      <c r="D371" s="104" t="s">
        <v>362</v>
      </c>
      <c r="E371" s="105" t="s">
        <v>26</v>
      </c>
      <c r="F371" s="106">
        <v>216.97</v>
      </c>
    </row>
    <row r="372" spans="1:6" ht="15.75">
      <c r="A372" s="27" t="s">
        <v>200</v>
      </c>
      <c r="B372" s="28" t="s">
        <v>15</v>
      </c>
      <c r="C372" s="28" t="s">
        <v>28</v>
      </c>
      <c r="D372" s="28"/>
      <c r="E372" s="28"/>
      <c r="F372" s="30">
        <f>F373</f>
        <v>1404</v>
      </c>
    </row>
    <row r="373" spans="1:6" ht="31.5">
      <c r="A373" s="31" t="s">
        <v>201</v>
      </c>
      <c r="B373" s="32" t="s">
        <v>15</v>
      </c>
      <c r="C373" s="32" t="s">
        <v>14</v>
      </c>
      <c r="D373" s="32"/>
      <c r="E373" s="32"/>
      <c r="F373" s="34">
        <f>F374</f>
        <v>1404</v>
      </c>
    </row>
    <row r="374" spans="1:13" s="10" customFormat="1" ht="47.25">
      <c r="A374" s="91" t="s">
        <v>328</v>
      </c>
      <c r="B374" s="83" t="s">
        <v>15</v>
      </c>
      <c r="C374" s="83" t="s">
        <v>14</v>
      </c>
      <c r="D374" s="83" t="s">
        <v>204</v>
      </c>
      <c r="E374" s="83"/>
      <c r="F374" s="85">
        <f>F375</f>
        <v>1404</v>
      </c>
      <c r="G374" s="12"/>
      <c r="H374" s="12"/>
      <c r="I374" s="12"/>
      <c r="J374" s="11"/>
      <c r="K374" s="11"/>
      <c r="L374" s="11"/>
      <c r="M374" s="11"/>
    </row>
    <row r="375" spans="1:6" ht="63">
      <c r="A375" s="73" t="s">
        <v>202</v>
      </c>
      <c r="B375" s="51" t="s">
        <v>15</v>
      </c>
      <c r="C375" s="51" t="s">
        <v>14</v>
      </c>
      <c r="D375" s="51" t="s">
        <v>205</v>
      </c>
      <c r="E375" s="51"/>
      <c r="F375" s="43">
        <f>F377</f>
        <v>1404</v>
      </c>
    </row>
    <row r="376" spans="1:6" ht="31.5">
      <c r="A376" s="73" t="s">
        <v>281</v>
      </c>
      <c r="B376" s="51" t="s">
        <v>15</v>
      </c>
      <c r="C376" s="51" t="s">
        <v>14</v>
      </c>
      <c r="D376" s="51" t="s">
        <v>206</v>
      </c>
      <c r="E376" s="51"/>
      <c r="F376" s="43">
        <f>F377</f>
        <v>1404</v>
      </c>
    </row>
    <row r="377" spans="1:6" ht="173.25">
      <c r="A377" s="92" t="s">
        <v>203</v>
      </c>
      <c r="B377" s="51" t="s">
        <v>15</v>
      </c>
      <c r="C377" s="51" t="s">
        <v>14</v>
      </c>
      <c r="D377" s="51" t="s">
        <v>105</v>
      </c>
      <c r="E377" s="51"/>
      <c r="F377" s="43">
        <f>F378</f>
        <v>1404</v>
      </c>
    </row>
    <row r="378" spans="1:6" ht="31.5">
      <c r="A378" s="55" t="s">
        <v>58</v>
      </c>
      <c r="B378" s="51" t="s">
        <v>15</v>
      </c>
      <c r="C378" s="51" t="s">
        <v>14</v>
      </c>
      <c r="D378" s="51" t="s">
        <v>105</v>
      </c>
      <c r="E378" s="51" t="s">
        <v>59</v>
      </c>
      <c r="F378" s="46">
        <v>1404</v>
      </c>
    </row>
    <row r="379" spans="1:6" ht="15.75">
      <c r="A379" s="27" t="s">
        <v>35</v>
      </c>
      <c r="B379" s="28" t="s">
        <v>17</v>
      </c>
      <c r="C379" s="28" t="s">
        <v>28</v>
      </c>
      <c r="D379" s="28"/>
      <c r="E379" s="29"/>
      <c r="F379" s="30">
        <f>F380+F384+F395</f>
        <v>58455.56</v>
      </c>
    </row>
    <row r="380" spans="1:6" ht="15.75">
      <c r="A380" s="31" t="s">
        <v>69</v>
      </c>
      <c r="B380" s="32" t="s">
        <v>17</v>
      </c>
      <c r="C380" s="32" t="s">
        <v>6</v>
      </c>
      <c r="D380" s="33"/>
      <c r="E380" s="32"/>
      <c r="F380" s="34">
        <f>F381</f>
        <v>590.4</v>
      </c>
    </row>
    <row r="381" spans="1:6" ht="15.75">
      <c r="A381" s="35" t="s">
        <v>73</v>
      </c>
      <c r="B381" s="36" t="s">
        <v>17</v>
      </c>
      <c r="C381" s="36" t="s">
        <v>6</v>
      </c>
      <c r="D381" s="37" t="s">
        <v>76</v>
      </c>
      <c r="E381" s="36"/>
      <c r="F381" s="38">
        <f>F382</f>
        <v>590.4</v>
      </c>
    </row>
    <row r="382" spans="1:6" ht="31.5">
      <c r="A382" s="39" t="s">
        <v>70</v>
      </c>
      <c r="B382" s="40" t="s">
        <v>17</v>
      </c>
      <c r="C382" s="40" t="s">
        <v>6</v>
      </c>
      <c r="D382" s="40" t="s">
        <v>86</v>
      </c>
      <c r="E382" s="40"/>
      <c r="F382" s="43">
        <f>F383</f>
        <v>590.4</v>
      </c>
    </row>
    <row r="383" spans="1:6" ht="31.5">
      <c r="A383" s="90" t="s">
        <v>207</v>
      </c>
      <c r="B383" s="40" t="s">
        <v>17</v>
      </c>
      <c r="C383" s="40" t="s">
        <v>6</v>
      </c>
      <c r="D383" s="40" t="s">
        <v>86</v>
      </c>
      <c r="E383" s="40" t="s">
        <v>65</v>
      </c>
      <c r="F383" s="46">
        <v>590.4</v>
      </c>
    </row>
    <row r="384" spans="1:6" ht="15.75">
      <c r="A384" s="31" t="s">
        <v>18</v>
      </c>
      <c r="B384" s="32" t="s">
        <v>17</v>
      </c>
      <c r="C384" s="32" t="s">
        <v>8</v>
      </c>
      <c r="D384" s="87"/>
      <c r="E384" s="32"/>
      <c r="F384" s="34">
        <f>F385+F390</f>
        <v>1591.3799999999999</v>
      </c>
    </row>
    <row r="385" spans="1:13" s="10" customFormat="1" ht="47.25">
      <c r="A385" s="57" t="s">
        <v>333</v>
      </c>
      <c r="B385" s="58" t="s">
        <v>17</v>
      </c>
      <c r="C385" s="58" t="s">
        <v>8</v>
      </c>
      <c r="D385" s="36" t="s">
        <v>224</v>
      </c>
      <c r="E385" s="36"/>
      <c r="F385" s="66">
        <f>F386</f>
        <v>69.3</v>
      </c>
      <c r="G385" s="12"/>
      <c r="H385" s="12"/>
      <c r="I385" s="12"/>
      <c r="J385" s="11"/>
      <c r="K385" s="11"/>
      <c r="L385" s="11"/>
      <c r="M385" s="11"/>
    </row>
    <row r="386" spans="1:6" ht="47.25">
      <c r="A386" s="39" t="s">
        <v>228</v>
      </c>
      <c r="B386" s="40" t="s">
        <v>17</v>
      </c>
      <c r="C386" s="40" t="s">
        <v>8</v>
      </c>
      <c r="D386" s="51" t="s">
        <v>225</v>
      </c>
      <c r="E386" s="51"/>
      <c r="F386" s="46">
        <f>F387</f>
        <v>69.3</v>
      </c>
    </row>
    <row r="387" spans="1:6" ht="47.25">
      <c r="A387" s="19" t="s">
        <v>282</v>
      </c>
      <c r="B387" s="40" t="s">
        <v>17</v>
      </c>
      <c r="C387" s="40" t="s">
        <v>8</v>
      </c>
      <c r="D387" s="51" t="s">
        <v>226</v>
      </c>
      <c r="E387" s="51"/>
      <c r="F387" s="46">
        <f>F388</f>
        <v>69.3</v>
      </c>
    </row>
    <row r="388" spans="1:6" ht="31.5">
      <c r="A388" s="39" t="s">
        <v>229</v>
      </c>
      <c r="B388" s="40" t="s">
        <v>17</v>
      </c>
      <c r="C388" s="40" t="s">
        <v>8</v>
      </c>
      <c r="D388" s="51" t="s">
        <v>227</v>
      </c>
      <c r="E388" s="51"/>
      <c r="F388" s="46">
        <f>F389</f>
        <v>69.3</v>
      </c>
    </row>
    <row r="389" spans="1:6" ht="15.75">
      <c r="A389" s="39" t="s">
        <v>61</v>
      </c>
      <c r="B389" s="40" t="s">
        <v>17</v>
      </c>
      <c r="C389" s="40" t="s">
        <v>8</v>
      </c>
      <c r="D389" s="51" t="s">
        <v>227</v>
      </c>
      <c r="E389" s="51" t="s">
        <v>60</v>
      </c>
      <c r="F389" s="46">
        <v>69.3</v>
      </c>
    </row>
    <row r="390" spans="1:6" ht="71.25">
      <c r="A390" s="138" t="s">
        <v>324</v>
      </c>
      <c r="B390" s="135" t="s">
        <v>17</v>
      </c>
      <c r="C390" s="135" t="s">
        <v>8</v>
      </c>
      <c r="D390" s="121" t="s">
        <v>156</v>
      </c>
      <c r="E390" s="121"/>
      <c r="F390" s="123">
        <f>F391</f>
        <v>1522.08</v>
      </c>
    </row>
    <row r="391" spans="1:6" ht="30">
      <c r="A391" s="136" t="s">
        <v>401</v>
      </c>
      <c r="B391" s="103" t="s">
        <v>17</v>
      </c>
      <c r="C391" s="103" t="s">
        <v>8</v>
      </c>
      <c r="D391" s="105" t="s">
        <v>337</v>
      </c>
      <c r="E391" s="105"/>
      <c r="F391" s="106">
        <f>F392</f>
        <v>1522.08</v>
      </c>
    </row>
    <row r="392" spans="1:6" ht="45">
      <c r="A392" s="136" t="s">
        <v>402</v>
      </c>
      <c r="B392" s="103" t="s">
        <v>17</v>
      </c>
      <c r="C392" s="103" t="s">
        <v>8</v>
      </c>
      <c r="D392" s="105" t="s">
        <v>403</v>
      </c>
      <c r="E392" s="105"/>
      <c r="F392" s="106">
        <f>F393</f>
        <v>1522.08</v>
      </c>
    </row>
    <row r="393" spans="1:6" ht="45">
      <c r="A393" s="136" t="s">
        <v>336</v>
      </c>
      <c r="B393" s="103" t="s">
        <v>17</v>
      </c>
      <c r="C393" s="103" t="s">
        <v>8</v>
      </c>
      <c r="D393" s="105" t="s">
        <v>404</v>
      </c>
      <c r="E393" s="105"/>
      <c r="F393" s="106">
        <f>F394</f>
        <v>1522.08</v>
      </c>
    </row>
    <row r="394" spans="1:6" ht="30">
      <c r="A394" s="139" t="s">
        <v>207</v>
      </c>
      <c r="B394" s="103" t="s">
        <v>17</v>
      </c>
      <c r="C394" s="103" t="s">
        <v>8</v>
      </c>
      <c r="D394" s="105" t="s">
        <v>404</v>
      </c>
      <c r="E394" s="105" t="s">
        <v>65</v>
      </c>
      <c r="F394" s="106">
        <v>1522.08</v>
      </c>
    </row>
    <row r="395" spans="1:6" ht="15.75">
      <c r="A395" s="31" t="s">
        <v>110</v>
      </c>
      <c r="B395" s="32" t="s">
        <v>17</v>
      </c>
      <c r="C395" s="32" t="s">
        <v>7</v>
      </c>
      <c r="D395" s="93"/>
      <c r="E395" s="32"/>
      <c r="F395" s="34">
        <f>F414+F396+F409</f>
        <v>56273.78</v>
      </c>
    </row>
    <row r="396" spans="1:9" s="11" customFormat="1" ht="47.25">
      <c r="A396" s="35" t="s">
        <v>329</v>
      </c>
      <c r="B396" s="64" t="s">
        <v>17</v>
      </c>
      <c r="C396" s="64" t="s">
        <v>7</v>
      </c>
      <c r="D396" s="94" t="s">
        <v>142</v>
      </c>
      <c r="E396" s="64"/>
      <c r="F396" s="66">
        <f>F397+F401</f>
        <v>37923</v>
      </c>
      <c r="G396" s="12"/>
      <c r="H396" s="12"/>
      <c r="I396" s="12"/>
    </row>
    <row r="397" spans="1:9" s="11" customFormat="1" ht="15.75">
      <c r="A397" s="19" t="s">
        <v>243</v>
      </c>
      <c r="B397" s="40" t="s">
        <v>17</v>
      </c>
      <c r="C397" s="40" t="s">
        <v>7</v>
      </c>
      <c r="D397" s="95" t="s">
        <v>244</v>
      </c>
      <c r="E397" s="70"/>
      <c r="F397" s="46">
        <f>F398</f>
        <v>8890</v>
      </c>
      <c r="G397" s="12"/>
      <c r="H397" s="12"/>
      <c r="I397" s="12"/>
    </row>
    <row r="398" spans="1:9" s="11" customFormat="1" ht="126">
      <c r="A398" s="67" t="s">
        <v>288</v>
      </c>
      <c r="B398" s="40" t="s">
        <v>17</v>
      </c>
      <c r="C398" s="40" t="s">
        <v>7</v>
      </c>
      <c r="D398" s="77" t="s">
        <v>245</v>
      </c>
      <c r="E398" s="40"/>
      <c r="F398" s="43">
        <f>F399</f>
        <v>8890</v>
      </c>
      <c r="G398" s="12"/>
      <c r="H398" s="12"/>
      <c r="I398" s="12"/>
    </row>
    <row r="399" spans="1:9" s="11" customFormat="1" ht="110.25">
      <c r="A399" s="19" t="s">
        <v>309</v>
      </c>
      <c r="B399" s="40" t="s">
        <v>17</v>
      </c>
      <c r="C399" s="40" t="s">
        <v>7</v>
      </c>
      <c r="D399" s="77" t="s">
        <v>235</v>
      </c>
      <c r="E399" s="40"/>
      <c r="F399" s="43">
        <f>F400</f>
        <v>8890</v>
      </c>
      <c r="G399" s="12"/>
      <c r="H399" s="12"/>
      <c r="I399" s="12"/>
    </row>
    <row r="400" spans="1:9" s="11" customFormat="1" ht="47.25">
      <c r="A400" s="39" t="s">
        <v>147</v>
      </c>
      <c r="B400" s="40" t="s">
        <v>17</v>
      </c>
      <c r="C400" s="40" t="s">
        <v>7</v>
      </c>
      <c r="D400" s="77" t="s">
        <v>235</v>
      </c>
      <c r="E400" s="40" t="s">
        <v>64</v>
      </c>
      <c r="F400" s="46">
        <v>8890</v>
      </c>
      <c r="G400" s="12"/>
      <c r="H400" s="12"/>
      <c r="I400" s="12"/>
    </row>
    <row r="401" spans="1:9" s="6" customFormat="1" ht="31.5">
      <c r="A401" s="19" t="s">
        <v>231</v>
      </c>
      <c r="B401" s="70" t="s">
        <v>17</v>
      </c>
      <c r="C401" s="70" t="s">
        <v>7</v>
      </c>
      <c r="D401" s="95" t="s">
        <v>143</v>
      </c>
      <c r="E401" s="70"/>
      <c r="F401" s="46">
        <f>F402</f>
        <v>29033</v>
      </c>
      <c r="G401" s="8"/>
      <c r="H401" s="8"/>
      <c r="I401" s="8"/>
    </row>
    <row r="402" spans="1:9" s="6" customFormat="1" ht="63">
      <c r="A402" s="67" t="s">
        <v>277</v>
      </c>
      <c r="B402" s="70" t="s">
        <v>17</v>
      </c>
      <c r="C402" s="70" t="s">
        <v>7</v>
      </c>
      <c r="D402" s="95" t="s">
        <v>144</v>
      </c>
      <c r="E402" s="70"/>
      <c r="F402" s="46">
        <f>F403+F405+F407</f>
        <v>29033</v>
      </c>
      <c r="G402" s="8"/>
      <c r="H402" s="8"/>
      <c r="I402" s="8"/>
    </row>
    <row r="403" spans="1:9" s="6" customFormat="1" ht="31.5">
      <c r="A403" s="19" t="s">
        <v>232</v>
      </c>
      <c r="B403" s="70" t="s">
        <v>17</v>
      </c>
      <c r="C403" s="70" t="s">
        <v>7</v>
      </c>
      <c r="D403" s="95" t="s">
        <v>258</v>
      </c>
      <c r="E403" s="70"/>
      <c r="F403" s="46">
        <f>F404</f>
        <v>6778.3</v>
      </c>
      <c r="G403" s="8"/>
      <c r="H403" s="8"/>
      <c r="I403" s="8"/>
    </row>
    <row r="404" spans="1:9" s="6" customFormat="1" ht="31.5">
      <c r="A404" s="19" t="s">
        <v>207</v>
      </c>
      <c r="B404" s="70" t="s">
        <v>17</v>
      </c>
      <c r="C404" s="70" t="s">
        <v>7</v>
      </c>
      <c r="D404" s="95" t="s">
        <v>258</v>
      </c>
      <c r="E404" s="70" t="s">
        <v>65</v>
      </c>
      <c r="F404" s="46">
        <v>6778.3</v>
      </c>
      <c r="G404" s="8"/>
      <c r="H404" s="8"/>
      <c r="I404" s="8"/>
    </row>
    <row r="405" spans="1:9" s="6" customFormat="1" ht="15.75">
      <c r="A405" s="96" t="s">
        <v>233</v>
      </c>
      <c r="B405" s="70" t="s">
        <v>17</v>
      </c>
      <c r="C405" s="70" t="s">
        <v>7</v>
      </c>
      <c r="D405" s="95" t="s">
        <v>259</v>
      </c>
      <c r="E405" s="70"/>
      <c r="F405" s="46">
        <f>F406</f>
        <v>4597.6</v>
      </c>
      <c r="G405" s="8"/>
      <c r="H405" s="8"/>
      <c r="I405" s="8"/>
    </row>
    <row r="406" spans="1:9" s="6" customFormat="1" ht="31.5">
      <c r="A406" s="19" t="s">
        <v>207</v>
      </c>
      <c r="B406" s="70" t="s">
        <v>17</v>
      </c>
      <c r="C406" s="70" t="s">
        <v>7</v>
      </c>
      <c r="D406" s="95" t="s">
        <v>259</v>
      </c>
      <c r="E406" s="70" t="s">
        <v>65</v>
      </c>
      <c r="F406" s="46">
        <v>4597.6</v>
      </c>
      <c r="G406" s="8"/>
      <c r="H406" s="8"/>
      <c r="I406" s="8"/>
    </row>
    <row r="407" spans="1:9" s="6" customFormat="1" ht="31.5">
      <c r="A407" s="96" t="s">
        <v>234</v>
      </c>
      <c r="B407" s="70" t="s">
        <v>17</v>
      </c>
      <c r="C407" s="70" t="s">
        <v>7</v>
      </c>
      <c r="D407" s="95" t="s">
        <v>260</v>
      </c>
      <c r="E407" s="70"/>
      <c r="F407" s="46">
        <f>F408</f>
        <v>17657.1</v>
      </c>
      <c r="G407" s="8"/>
      <c r="H407" s="8"/>
      <c r="I407" s="8"/>
    </row>
    <row r="408" spans="1:9" s="6" customFormat="1" ht="31.5">
      <c r="A408" s="19" t="s">
        <v>207</v>
      </c>
      <c r="B408" s="70" t="s">
        <v>17</v>
      </c>
      <c r="C408" s="70" t="s">
        <v>7</v>
      </c>
      <c r="D408" s="95" t="s">
        <v>260</v>
      </c>
      <c r="E408" s="70" t="s">
        <v>65</v>
      </c>
      <c r="F408" s="46">
        <v>17657.1</v>
      </c>
      <c r="G408" s="8"/>
      <c r="H408" s="8"/>
      <c r="I408" s="8"/>
    </row>
    <row r="409" spans="1:9" s="6" customFormat="1" ht="71.25">
      <c r="A409" s="138" t="s">
        <v>324</v>
      </c>
      <c r="B409" s="135" t="s">
        <v>17</v>
      </c>
      <c r="C409" s="135" t="s">
        <v>7</v>
      </c>
      <c r="D409" s="121" t="s">
        <v>163</v>
      </c>
      <c r="E409" s="121"/>
      <c r="F409" s="123">
        <f>F410</f>
        <v>697.28</v>
      </c>
      <c r="G409" s="8"/>
      <c r="H409" s="8"/>
      <c r="I409" s="8"/>
    </row>
    <row r="410" spans="1:9" s="6" customFormat="1" ht="30">
      <c r="A410" s="136" t="s">
        <v>401</v>
      </c>
      <c r="B410" s="103" t="s">
        <v>17</v>
      </c>
      <c r="C410" s="103" t="s">
        <v>7</v>
      </c>
      <c r="D410" s="105" t="s">
        <v>405</v>
      </c>
      <c r="E410" s="105"/>
      <c r="F410" s="106">
        <f>F411</f>
        <v>697.28</v>
      </c>
      <c r="G410" s="8"/>
      <c r="H410" s="8"/>
      <c r="I410" s="8"/>
    </row>
    <row r="411" spans="1:9" s="6" customFormat="1" ht="45">
      <c r="A411" s="136" t="s">
        <v>402</v>
      </c>
      <c r="B411" s="103" t="s">
        <v>17</v>
      </c>
      <c r="C411" s="103" t="s">
        <v>7</v>
      </c>
      <c r="D411" s="105" t="s">
        <v>406</v>
      </c>
      <c r="E411" s="105"/>
      <c r="F411" s="106">
        <f>F412</f>
        <v>697.28</v>
      </c>
      <c r="G411" s="8"/>
      <c r="H411" s="8"/>
      <c r="I411" s="8"/>
    </row>
    <row r="412" spans="1:9" s="6" customFormat="1" ht="45">
      <c r="A412" s="136" t="s">
        <v>336</v>
      </c>
      <c r="B412" s="103" t="s">
        <v>17</v>
      </c>
      <c r="C412" s="103" t="s">
        <v>7</v>
      </c>
      <c r="D412" s="105" t="s">
        <v>407</v>
      </c>
      <c r="E412" s="105"/>
      <c r="F412" s="106">
        <f>F413</f>
        <v>697.28</v>
      </c>
      <c r="G412" s="8"/>
      <c r="H412" s="8"/>
      <c r="I412" s="8"/>
    </row>
    <row r="413" spans="1:9" s="6" customFormat="1" ht="30">
      <c r="A413" s="139" t="s">
        <v>207</v>
      </c>
      <c r="B413" s="103" t="s">
        <v>17</v>
      </c>
      <c r="C413" s="103" t="s">
        <v>7</v>
      </c>
      <c r="D413" s="105" t="s">
        <v>407</v>
      </c>
      <c r="E413" s="105" t="s">
        <v>65</v>
      </c>
      <c r="F413" s="106">
        <v>697.28</v>
      </c>
      <c r="G413" s="8"/>
      <c r="H413" s="8"/>
      <c r="I413" s="8"/>
    </row>
    <row r="414" spans="1:6" ht="15.75">
      <c r="A414" s="35" t="s">
        <v>73</v>
      </c>
      <c r="B414" s="58" t="s">
        <v>17</v>
      </c>
      <c r="C414" s="58" t="s">
        <v>7</v>
      </c>
      <c r="D414" s="80" t="s">
        <v>76</v>
      </c>
      <c r="E414" s="58"/>
      <c r="F414" s="38">
        <f>F415</f>
        <v>17653.5</v>
      </c>
    </row>
    <row r="415" spans="1:6" ht="78.75">
      <c r="A415" s="39" t="s">
        <v>208</v>
      </c>
      <c r="B415" s="40" t="s">
        <v>17</v>
      </c>
      <c r="C415" s="40" t="s">
        <v>7</v>
      </c>
      <c r="D415" s="77" t="s">
        <v>343</v>
      </c>
      <c r="E415" s="40"/>
      <c r="F415" s="43">
        <f>F416</f>
        <v>17653.5</v>
      </c>
    </row>
    <row r="416" spans="1:6" ht="31.5">
      <c r="A416" s="39" t="s">
        <v>207</v>
      </c>
      <c r="B416" s="40" t="s">
        <v>17</v>
      </c>
      <c r="C416" s="40" t="s">
        <v>7</v>
      </c>
      <c r="D416" s="77" t="s">
        <v>343</v>
      </c>
      <c r="E416" s="40" t="s">
        <v>65</v>
      </c>
      <c r="F416" s="46">
        <v>17653.5</v>
      </c>
    </row>
    <row r="417" spans="1:6" ht="15.75">
      <c r="A417" s="97" t="s">
        <v>209</v>
      </c>
      <c r="B417" s="28" t="s">
        <v>32</v>
      </c>
      <c r="C417" s="28" t="s">
        <v>28</v>
      </c>
      <c r="D417" s="28"/>
      <c r="E417" s="28"/>
      <c r="F417" s="30">
        <f>F418+F442+F450</f>
        <v>162317.12</v>
      </c>
    </row>
    <row r="418" spans="1:6" ht="15.75">
      <c r="A418" s="98" t="s">
        <v>210</v>
      </c>
      <c r="B418" s="32" t="s">
        <v>32</v>
      </c>
      <c r="C418" s="32" t="s">
        <v>6</v>
      </c>
      <c r="D418" s="32"/>
      <c r="E418" s="32"/>
      <c r="F418" s="34">
        <f>F431+F439+F419+F424</f>
        <v>108727.39</v>
      </c>
    </row>
    <row r="419" spans="1:6" ht="42.75">
      <c r="A419" s="138" t="s">
        <v>326</v>
      </c>
      <c r="B419" s="135" t="s">
        <v>32</v>
      </c>
      <c r="C419" s="135" t="s">
        <v>6</v>
      </c>
      <c r="D419" s="64" t="s">
        <v>131</v>
      </c>
      <c r="E419" s="64"/>
      <c r="F419" s="66">
        <f>F420</f>
        <v>22.88</v>
      </c>
    </row>
    <row r="420" spans="1:6" ht="63">
      <c r="A420" s="19" t="s">
        <v>408</v>
      </c>
      <c r="B420" s="103" t="s">
        <v>32</v>
      </c>
      <c r="C420" s="103" t="s">
        <v>6</v>
      </c>
      <c r="D420" s="70" t="s">
        <v>181</v>
      </c>
      <c r="E420" s="70"/>
      <c r="F420" s="46">
        <f>F421</f>
        <v>22.88</v>
      </c>
    </row>
    <row r="421" spans="1:6" ht="45">
      <c r="A421" s="136" t="s">
        <v>384</v>
      </c>
      <c r="B421" s="103" t="s">
        <v>32</v>
      </c>
      <c r="C421" s="103" t="s">
        <v>6</v>
      </c>
      <c r="D421" s="70" t="s">
        <v>385</v>
      </c>
      <c r="E421" s="70"/>
      <c r="F421" s="46">
        <f>F422</f>
        <v>22.88</v>
      </c>
    </row>
    <row r="422" spans="1:6" ht="45">
      <c r="A422" s="136" t="s">
        <v>378</v>
      </c>
      <c r="B422" s="103" t="s">
        <v>32</v>
      </c>
      <c r="C422" s="103" t="s">
        <v>6</v>
      </c>
      <c r="D422" s="70" t="s">
        <v>409</v>
      </c>
      <c r="E422" s="70"/>
      <c r="F422" s="46">
        <f>F423</f>
        <v>22.88</v>
      </c>
    </row>
    <row r="423" spans="1:6" ht="47.25">
      <c r="A423" s="39" t="s">
        <v>63</v>
      </c>
      <c r="B423" s="103" t="s">
        <v>32</v>
      </c>
      <c r="C423" s="103" t="s">
        <v>6</v>
      </c>
      <c r="D423" s="70" t="s">
        <v>409</v>
      </c>
      <c r="E423" s="70" t="s">
        <v>64</v>
      </c>
      <c r="F423" s="46">
        <v>22.88</v>
      </c>
    </row>
    <row r="424" spans="1:6" ht="42.75">
      <c r="A424" s="138" t="s">
        <v>410</v>
      </c>
      <c r="B424" s="135" t="s">
        <v>32</v>
      </c>
      <c r="C424" s="135" t="s">
        <v>6</v>
      </c>
      <c r="D424" s="135" t="s">
        <v>267</v>
      </c>
      <c r="E424" s="135"/>
      <c r="F424" s="123">
        <f>F425</f>
        <v>949.97</v>
      </c>
    </row>
    <row r="425" spans="1:6" ht="47.25">
      <c r="A425" s="19" t="s">
        <v>411</v>
      </c>
      <c r="B425" s="103" t="s">
        <v>32</v>
      </c>
      <c r="C425" s="103" t="s">
        <v>6</v>
      </c>
      <c r="D425" s="103" t="s">
        <v>266</v>
      </c>
      <c r="E425" s="103"/>
      <c r="F425" s="106">
        <f>F426</f>
        <v>949.97</v>
      </c>
    </row>
    <row r="426" spans="1:6" ht="47.25">
      <c r="A426" s="19" t="s">
        <v>412</v>
      </c>
      <c r="B426" s="103" t="s">
        <v>32</v>
      </c>
      <c r="C426" s="103" t="s">
        <v>6</v>
      </c>
      <c r="D426" s="103" t="s">
        <v>265</v>
      </c>
      <c r="E426" s="103"/>
      <c r="F426" s="106">
        <f>F427+F429</f>
        <v>949.97</v>
      </c>
    </row>
    <row r="427" spans="1:6" ht="78.75">
      <c r="A427" s="19" t="s">
        <v>413</v>
      </c>
      <c r="B427" s="103" t="s">
        <v>32</v>
      </c>
      <c r="C427" s="103" t="s">
        <v>6</v>
      </c>
      <c r="D427" s="103" t="s">
        <v>415</v>
      </c>
      <c r="E427" s="103"/>
      <c r="F427" s="106">
        <f>F428</f>
        <v>467.66</v>
      </c>
    </row>
    <row r="428" spans="1:6" ht="45">
      <c r="A428" s="107" t="s">
        <v>147</v>
      </c>
      <c r="B428" s="103" t="s">
        <v>32</v>
      </c>
      <c r="C428" s="103" t="s">
        <v>6</v>
      </c>
      <c r="D428" s="103" t="s">
        <v>415</v>
      </c>
      <c r="E428" s="103" t="s">
        <v>64</v>
      </c>
      <c r="F428" s="106">
        <v>467.66</v>
      </c>
    </row>
    <row r="429" spans="1:6" ht="15">
      <c r="A429" s="132" t="s">
        <v>414</v>
      </c>
      <c r="B429" s="103" t="s">
        <v>32</v>
      </c>
      <c r="C429" s="103" t="s">
        <v>6</v>
      </c>
      <c r="D429" s="103" t="s">
        <v>416</v>
      </c>
      <c r="E429" s="103"/>
      <c r="F429" s="106">
        <f>F430</f>
        <v>482.31</v>
      </c>
    </row>
    <row r="430" spans="1:6" ht="45">
      <c r="A430" s="107" t="s">
        <v>147</v>
      </c>
      <c r="B430" s="103" t="s">
        <v>32</v>
      </c>
      <c r="C430" s="103" t="s">
        <v>6</v>
      </c>
      <c r="D430" s="103" t="s">
        <v>416</v>
      </c>
      <c r="E430" s="103" t="s">
        <v>64</v>
      </c>
      <c r="F430" s="106">
        <v>482.31</v>
      </c>
    </row>
    <row r="431" spans="1:13" s="10" customFormat="1" ht="63">
      <c r="A431" s="35" t="s">
        <v>254</v>
      </c>
      <c r="B431" s="58" t="s">
        <v>32</v>
      </c>
      <c r="C431" s="58" t="s">
        <v>6</v>
      </c>
      <c r="D431" s="68" t="s">
        <v>267</v>
      </c>
      <c r="E431" s="58"/>
      <c r="F431" s="38">
        <f>F432</f>
        <v>106343.14</v>
      </c>
      <c r="G431" s="12"/>
      <c r="H431" s="12"/>
      <c r="I431" s="12"/>
      <c r="J431" s="11"/>
      <c r="K431" s="11"/>
      <c r="L431" s="11"/>
      <c r="M431" s="11"/>
    </row>
    <row r="432" spans="1:6" ht="47.25">
      <c r="A432" s="99" t="s">
        <v>275</v>
      </c>
      <c r="B432" s="40" t="s">
        <v>32</v>
      </c>
      <c r="C432" s="40" t="s">
        <v>6</v>
      </c>
      <c r="D432" s="59" t="s">
        <v>266</v>
      </c>
      <c r="E432" s="40"/>
      <c r="F432" s="43">
        <f>F433</f>
        <v>106343.14</v>
      </c>
    </row>
    <row r="433" spans="1:6" ht="47.25">
      <c r="A433" s="73" t="s">
        <v>211</v>
      </c>
      <c r="B433" s="40" t="s">
        <v>32</v>
      </c>
      <c r="C433" s="40" t="s">
        <v>6</v>
      </c>
      <c r="D433" s="59" t="s">
        <v>265</v>
      </c>
      <c r="E433" s="40"/>
      <c r="F433" s="43">
        <f>F434+F436</f>
        <v>106343.14</v>
      </c>
    </row>
    <row r="434" spans="1:6" ht="31.5">
      <c r="A434" s="50" t="s">
        <v>272</v>
      </c>
      <c r="B434" s="40" t="s">
        <v>32</v>
      </c>
      <c r="C434" s="40" t="s">
        <v>6</v>
      </c>
      <c r="D434" s="40" t="s">
        <v>273</v>
      </c>
      <c r="E434" s="40"/>
      <c r="F434" s="43">
        <f>F435</f>
        <v>63027.56</v>
      </c>
    </row>
    <row r="435" spans="1:6" ht="47.25">
      <c r="A435" s="39" t="s">
        <v>147</v>
      </c>
      <c r="B435" s="40" t="s">
        <v>32</v>
      </c>
      <c r="C435" s="40" t="s">
        <v>6</v>
      </c>
      <c r="D435" s="40" t="s">
        <v>273</v>
      </c>
      <c r="E435" s="40" t="s">
        <v>64</v>
      </c>
      <c r="F435" s="46">
        <v>63027.56</v>
      </c>
    </row>
    <row r="436" spans="1:6" ht="47.25">
      <c r="A436" s="50" t="s">
        <v>84</v>
      </c>
      <c r="B436" s="40" t="s">
        <v>32</v>
      </c>
      <c r="C436" s="40" t="s">
        <v>6</v>
      </c>
      <c r="D436" s="40" t="s">
        <v>274</v>
      </c>
      <c r="E436" s="40"/>
      <c r="F436" s="112">
        <f>F438+F437</f>
        <v>43315.58</v>
      </c>
    </row>
    <row r="437" spans="1:6" ht="94.5">
      <c r="A437" s="39" t="s">
        <v>130</v>
      </c>
      <c r="B437" s="40" t="s">
        <v>32</v>
      </c>
      <c r="C437" s="40" t="s">
        <v>6</v>
      </c>
      <c r="D437" s="40" t="s">
        <v>274</v>
      </c>
      <c r="E437" s="40" t="s">
        <v>57</v>
      </c>
      <c r="F437" s="46">
        <v>0</v>
      </c>
    </row>
    <row r="438" spans="1:7" ht="47.25">
      <c r="A438" s="39" t="s">
        <v>147</v>
      </c>
      <c r="B438" s="40" t="s">
        <v>32</v>
      </c>
      <c r="C438" s="40" t="s">
        <v>6</v>
      </c>
      <c r="D438" s="40" t="s">
        <v>274</v>
      </c>
      <c r="E438" s="40" t="s">
        <v>64</v>
      </c>
      <c r="F438" s="46">
        <v>43315.58</v>
      </c>
      <c r="G438" s="18"/>
    </row>
    <row r="439" spans="1:7" ht="15.75">
      <c r="A439" s="35" t="s">
        <v>73</v>
      </c>
      <c r="B439" s="58" t="s">
        <v>32</v>
      </c>
      <c r="C439" s="58" t="s">
        <v>6</v>
      </c>
      <c r="D439" s="80" t="s">
        <v>76</v>
      </c>
      <c r="E439" s="58"/>
      <c r="F439" s="38">
        <f>F440</f>
        <v>1411.4</v>
      </c>
      <c r="G439" s="18"/>
    </row>
    <row r="440" spans="1:7" ht="15.75">
      <c r="A440" s="39" t="s">
        <v>325</v>
      </c>
      <c r="B440" s="40" t="s">
        <v>32</v>
      </c>
      <c r="C440" s="40" t="s">
        <v>6</v>
      </c>
      <c r="D440" s="59" t="s">
        <v>313</v>
      </c>
      <c r="E440" s="26"/>
      <c r="F440" s="46">
        <f>F441</f>
        <v>1411.4</v>
      </c>
      <c r="G440" s="18"/>
    </row>
    <row r="441" spans="1:7" ht="31.5">
      <c r="A441" s="39" t="s">
        <v>58</v>
      </c>
      <c r="B441" s="40" t="s">
        <v>32</v>
      </c>
      <c r="C441" s="40" t="s">
        <v>6</v>
      </c>
      <c r="D441" s="59" t="s">
        <v>313</v>
      </c>
      <c r="E441" s="41" t="s">
        <v>59</v>
      </c>
      <c r="F441" s="46">
        <v>1411.4</v>
      </c>
      <c r="G441" s="18"/>
    </row>
    <row r="442" spans="1:6" ht="15.75">
      <c r="A442" s="98" t="s">
        <v>41</v>
      </c>
      <c r="B442" s="32" t="s">
        <v>32</v>
      </c>
      <c r="C442" s="32" t="s">
        <v>9</v>
      </c>
      <c r="D442" s="32"/>
      <c r="E442" s="32"/>
      <c r="F442" s="34">
        <f>F443</f>
        <v>2727.3</v>
      </c>
    </row>
    <row r="443" spans="1:13" s="10" customFormat="1" ht="63">
      <c r="A443" s="35" t="s">
        <v>254</v>
      </c>
      <c r="B443" s="36" t="s">
        <v>32</v>
      </c>
      <c r="C443" s="36" t="s">
        <v>9</v>
      </c>
      <c r="D443" s="36" t="s">
        <v>267</v>
      </c>
      <c r="E443" s="36"/>
      <c r="F443" s="38">
        <f>F444</f>
        <v>2727.3</v>
      </c>
      <c r="G443" s="12"/>
      <c r="H443" s="12"/>
      <c r="I443" s="12"/>
      <c r="J443" s="11"/>
      <c r="K443" s="11"/>
      <c r="L443" s="11"/>
      <c r="M443" s="11"/>
    </row>
    <row r="444" spans="1:6" ht="47.25">
      <c r="A444" s="99" t="s">
        <v>255</v>
      </c>
      <c r="B444" s="40" t="s">
        <v>32</v>
      </c>
      <c r="C444" s="40" t="s">
        <v>9</v>
      </c>
      <c r="D444" s="59" t="s">
        <v>270</v>
      </c>
      <c r="E444" s="51"/>
      <c r="F444" s="43">
        <f>F445</f>
        <v>2727.3</v>
      </c>
    </row>
    <row r="445" spans="1:6" ht="47.25">
      <c r="A445" s="73" t="s">
        <v>211</v>
      </c>
      <c r="B445" s="40" t="s">
        <v>32</v>
      </c>
      <c r="C445" s="40" t="s">
        <v>9</v>
      </c>
      <c r="D445" s="59" t="s">
        <v>269</v>
      </c>
      <c r="E445" s="51"/>
      <c r="F445" s="43">
        <f>F446</f>
        <v>2727.3</v>
      </c>
    </row>
    <row r="446" spans="1:6" ht="31.5">
      <c r="A446" s="90" t="s">
        <v>85</v>
      </c>
      <c r="B446" s="40" t="s">
        <v>32</v>
      </c>
      <c r="C446" s="40" t="s">
        <v>9</v>
      </c>
      <c r="D446" s="40" t="s">
        <v>268</v>
      </c>
      <c r="E446" s="40"/>
      <c r="F446" s="43">
        <f>F447+F448+F449</f>
        <v>2727.3</v>
      </c>
    </row>
    <row r="447" spans="1:6" ht="94.5">
      <c r="A447" s="39" t="s">
        <v>130</v>
      </c>
      <c r="B447" s="40" t="s">
        <v>32</v>
      </c>
      <c r="C447" s="40" t="s">
        <v>9</v>
      </c>
      <c r="D447" s="40" t="s">
        <v>268</v>
      </c>
      <c r="E447" s="40" t="s">
        <v>57</v>
      </c>
      <c r="F447" s="46">
        <v>160</v>
      </c>
    </row>
    <row r="448" spans="1:6" ht="32.25" customHeight="1">
      <c r="A448" s="39" t="s">
        <v>58</v>
      </c>
      <c r="B448" s="40" t="s">
        <v>32</v>
      </c>
      <c r="C448" s="40" t="s">
        <v>9</v>
      </c>
      <c r="D448" s="40" t="s">
        <v>268</v>
      </c>
      <c r="E448" s="59" t="s">
        <v>59</v>
      </c>
      <c r="F448" s="46">
        <v>1314.3</v>
      </c>
    </row>
    <row r="449" spans="1:6" ht="32.25" customHeight="1">
      <c r="A449" s="56" t="s">
        <v>147</v>
      </c>
      <c r="B449" s="70" t="s">
        <v>32</v>
      </c>
      <c r="C449" s="70" t="s">
        <v>9</v>
      </c>
      <c r="D449" s="70" t="s">
        <v>268</v>
      </c>
      <c r="E449" s="70" t="s">
        <v>64</v>
      </c>
      <c r="F449" s="46">
        <v>1253</v>
      </c>
    </row>
    <row r="450" spans="1:6" ht="32.25" customHeight="1">
      <c r="A450" s="31" t="s">
        <v>427</v>
      </c>
      <c r="B450" s="32" t="s">
        <v>32</v>
      </c>
      <c r="C450" s="32" t="s">
        <v>8</v>
      </c>
      <c r="D450" s="32"/>
      <c r="E450" s="32"/>
      <c r="F450" s="34">
        <f>F451+F456+F463</f>
        <v>50862.43</v>
      </c>
    </row>
    <row r="451" spans="1:6" ht="42.75">
      <c r="A451" s="138" t="s">
        <v>326</v>
      </c>
      <c r="B451" s="135" t="s">
        <v>32</v>
      </c>
      <c r="C451" s="135" t="s">
        <v>8</v>
      </c>
      <c r="D451" s="64" t="s">
        <v>131</v>
      </c>
      <c r="E451" s="64"/>
      <c r="F451" s="66">
        <f>F452</f>
        <v>3.27</v>
      </c>
    </row>
    <row r="452" spans="1:6" ht="63">
      <c r="A452" s="19" t="s">
        <v>408</v>
      </c>
      <c r="B452" s="103" t="s">
        <v>32</v>
      </c>
      <c r="C452" s="103" t="s">
        <v>8</v>
      </c>
      <c r="D452" s="70" t="s">
        <v>181</v>
      </c>
      <c r="E452" s="70"/>
      <c r="F452" s="46">
        <f>F453</f>
        <v>3.27</v>
      </c>
    </row>
    <row r="453" spans="1:6" ht="45">
      <c r="A453" s="136" t="s">
        <v>384</v>
      </c>
      <c r="B453" s="103" t="s">
        <v>32</v>
      </c>
      <c r="C453" s="103" t="s">
        <v>8</v>
      </c>
      <c r="D453" s="70" t="s">
        <v>385</v>
      </c>
      <c r="E453" s="70"/>
      <c r="F453" s="46">
        <f>F454</f>
        <v>3.27</v>
      </c>
    </row>
    <row r="454" spans="1:6" ht="45">
      <c r="A454" s="136" t="s">
        <v>378</v>
      </c>
      <c r="B454" s="103" t="s">
        <v>32</v>
      </c>
      <c r="C454" s="103" t="s">
        <v>8</v>
      </c>
      <c r="D454" s="70" t="s">
        <v>409</v>
      </c>
      <c r="E454" s="70"/>
      <c r="F454" s="46">
        <f>F455</f>
        <v>3.27</v>
      </c>
    </row>
    <row r="455" spans="1:6" ht="47.25">
      <c r="A455" s="39" t="s">
        <v>63</v>
      </c>
      <c r="B455" s="103" t="s">
        <v>32</v>
      </c>
      <c r="C455" s="103" t="s">
        <v>8</v>
      </c>
      <c r="D455" s="70" t="s">
        <v>409</v>
      </c>
      <c r="E455" s="70" t="s">
        <v>64</v>
      </c>
      <c r="F455" s="46">
        <v>3.27</v>
      </c>
    </row>
    <row r="456" spans="1:6" ht="42.75">
      <c r="A456" s="138" t="s">
        <v>410</v>
      </c>
      <c r="B456" s="135" t="s">
        <v>32</v>
      </c>
      <c r="C456" s="135" t="s">
        <v>8</v>
      </c>
      <c r="D456" s="135" t="s">
        <v>267</v>
      </c>
      <c r="E456" s="135"/>
      <c r="F456" s="123">
        <f>F457</f>
        <v>693.13</v>
      </c>
    </row>
    <row r="457" spans="1:6" ht="47.25">
      <c r="A457" s="19" t="s">
        <v>411</v>
      </c>
      <c r="B457" s="103" t="s">
        <v>32</v>
      </c>
      <c r="C457" s="103" t="s">
        <v>8</v>
      </c>
      <c r="D457" s="103" t="s">
        <v>266</v>
      </c>
      <c r="E457" s="103"/>
      <c r="F457" s="106">
        <f>F458</f>
        <v>693.13</v>
      </c>
    </row>
    <row r="458" spans="1:6" ht="47.25">
      <c r="A458" s="19" t="s">
        <v>412</v>
      </c>
      <c r="B458" s="103" t="s">
        <v>32</v>
      </c>
      <c r="C458" s="103" t="s">
        <v>8</v>
      </c>
      <c r="D458" s="103" t="s">
        <v>265</v>
      </c>
      <c r="E458" s="103"/>
      <c r="F458" s="106">
        <f>F459+F461</f>
        <v>693.13</v>
      </c>
    </row>
    <row r="459" spans="1:6" ht="78.75">
      <c r="A459" s="19" t="s">
        <v>413</v>
      </c>
      <c r="B459" s="103" t="s">
        <v>32</v>
      </c>
      <c r="C459" s="103" t="s">
        <v>8</v>
      </c>
      <c r="D459" s="103" t="s">
        <v>415</v>
      </c>
      <c r="E459" s="103"/>
      <c r="F459" s="106">
        <f>F460</f>
        <v>71.61</v>
      </c>
    </row>
    <row r="460" spans="1:6" ht="32.25" customHeight="1">
      <c r="A460" s="107" t="s">
        <v>147</v>
      </c>
      <c r="B460" s="103" t="s">
        <v>32</v>
      </c>
      <c r="C460" s="103" t="s">
        <v>8</v>
      </c>
      <c r="D460" s="103" t="s">
        <v>415</v>
      </c>
      <c r="E460" s="103" t="s">
        <v>64</v>
      </c>
      <c r="F460" s="106">
        <v>71.61</v>
      </c>
    </row>
    <row r="461" spans="1:6" ht="32.25" customHeight="1">
      <c r="A461" s="132" t="s">
        <v>414</v>
      </c>
      <c r="B461" s="103" t="s">
        <v>32</v>
      </c>
      <c r="C461" s="103" t="s">
        <v>8</v>
      </c>
      <c r="D461" s="103" t="s">
        <v>416</v>
      </c>
      <c r="E461" s="103"/>
      <c r="F461" s="106">
        <f>F462</f>
        <v>621.52</v>
      </c>
    </row>
    <row r="462" spans="1:6" ht="45">
      <c r="A462" s="107" t="s">
        <v>147</v>
      </c>
      <c r="B462" s="103" t="s">
        <v>32</v>
      </c>
      <c r="C462" s="103" t="s">
        <v>8</v>
      </c>
      <c r="D462" s="103" t="s">
        <v>416</v>
      </c>
      <c r="E462" s="103" t="s">
        <v>64</v>
      </c>
      <c r="F462" s="106">
        <v>621.52</v>
      </c>
    </row>
    <row r="463" spans="1:6" ht="63">
      <c r="A463" s="63" t="s">
        <v>254</v>
      </c>
      <c r="B463" s="58" t="s">
        <v>32</v>
      </c>
      <c r="C463" s="58" t="s">
        <v>8</v>
      </c>
      <c r="D463" s="68" t="s">
        <v>267</v>
      </c>
      <c r="E463" s="58"/>
      <c r="F463" s="66">
        <f>F464</f>
        <v>50166.03</v>
      </c>
    </row>
    <row r="464" spans="1:6" ht="47.25">
      <c r="A464" s="39" t="s">
        <v>275</v>
      </c>
      <c r="B464" s="40" t="s">
        <v>32</v>
      </c>
      <c r="C464" s="40" t="s">
        <v>8</v>
      </c>
      <c r="D464" s="59" t="s">
        <v>266</v>
      </c>
      <c r="E464" s="40"/>
      <c r="F464" s="46">
        <f>F465</f>
        <v>50166.03</v>
      </c>
    </row>
    <row r="465" spans="1:6" ht="47.25">
      <c r="A465" s="73" t="s">
        <v>211</v>
      </c>
      <c r="B465" s="40" t="s">
        <v>32</v>
      </c>
      <c r="C465" s="40" t="s">
        <v>8</v>
      </c>
      <c r="D465" s="59" t="s">
        <v>265</v>
      </c>
      <c r="E465" s="40"/>
      <c r="F465" s="46">
        <f>F466</f>
        <v>50166.03</v>
      </c>
    </row>
    <row r="466" spans="1:6" ht="47.25">
      <c r="A466" s="50" t="s">
        <v>84</v>
      </c>
      <c r="B466" s="40" t="s">
        <v>32</v>
      </c>
      <c r="C466" s="40" t="s">
        <v>8</v>
      </c>
      <c r="D466" s="40" t="s">
        <v>274</v>
      </c>
      <c r="E466" s="40"/>
      <c r="F466" s="46">
        <f>F467+F468</f>
        <v>50166.03</v>
      </c>
    </row>
    <row r="467" spans="1:6" ht="94.5">
      <c r="A467" s="39" t="s">
        <v>130</v>
      </c>
      <c r="B467" s="40" t="s">
        <v>32</v>
      </c>
      <c r="C467" s="40" t="s">
        <v>8</v>
      </c>
      <c r="D467" s="40" t="s">
        <v>274</v>
      </c>
      <c r="E467" s="40" t="s">
        <v>57</v>
      </c>
      <c r="F467" s="46">
        <v>2584.33</v>
      </c>
    </row>
    <row r="468" spans="1:6" ht="47.25">
      <c r="A468" s="39" t="s">
        <v>147</v>
      </c>
      <c r="B468" s="40" t="s">
        <v>32</v>
      </c>
      <c r="C468" s="40" t="s">
        <v>8</v>
      </c>
      <c r="D468" s="40" t="s">
        <v>274</v>
      </c>
      <c r="E468" s="40" t="s">
        <v>64</v>
      </c>
      <c r="F468" s="46">
        <v>47581.7</v>
      </c>
    </row>
    <row r="469" spans="1:6" ht="63">
      <c r="A469" s="31" t="s">
        <v>42</v>
      </c>
      <c r="B469" s="32" t="s">
        <v>24</v>
      </c>
      <c r="C469" s="32" t="s">
        <v>28</v>
      </c>
      <c r="D469" s="32"/>
      <c r="E469" s="32"/>
      <c r="F469" s="34">
        <f>F470+F476</f>
        <v>25171.420000000002</v>
      </c>
    </row>
    <row r="470" spans="1:6" ht="47.25">
      <c r="A470" s="31" t="s">
        <v>212</v>
      </c>
      <c r="B470" s="32" t="s">
        <v>24</v>
      </c>
      <c r="C470" s="32" t="s">
        <v>6</v>
      </c>
      <c r="D470" s="32"/>
      <c r="E470" s="32"/>
      <c r="F470" s="34">
        <f>F471</f>
        <v>19599.58</v>
      </c>
    </row>
    <row r="471" spans="1:6" ht="15.75">
      <c r="A471" s="57" t="s">
        <v>73</v>
      </c>
      <c r="B471" s="58" t="s">
        <v>24</v>
      </c>
      <c r="C471" s="58" t="s">
        <v>6</v>
      </c>
      <c r="D471" s="36" t="s">
        <v>76</v>
      </c>
      <c r="E471" s="36"/>
      <c r="F471" s="38">
        <f>F472+F474</f>
        <v>19599.58</v>
      </c>
    </row>
    <row r="472" spans="1:6" ht="126">
      <c r="A472" s="79" t="s">
        <v>213</v>
      </c>
      <c r="B472" s="40" t="s">
        <v>24</v>
      </c>
      <c r="C472" s="40" t="s">
        <v>6</v>
      </c>
      <c r="D472" s="40" t="s">
        <v>223</v>
      </c>
      <c r="E472" s="41"/>
      <c r="F472" s="43">
        <f>F473</f>
        <v>13828.18</v>
      </c>
    </row>
    <row r="473" spans="1:6" ht="15.75">
      <c r="A473" s="39" t="s">
        <v>47</v>
      </c>
      <c r="B473" s="40" t="s">
        <v>24</v>
      </c>
      <c r="C473" s="40" t="s">
        <v>6</v>
      </c>
      <c r="D473" s="40" t="s">
        <v>223</v>
      </c>
      <c r="E473" s="41" t="s">
        <v>26</v>
      </c>
      <c r="F473" s="46">
        <v>13828.18</v>
      </c>
    </row>
    <row r="474" spans="1:7" ht="129" customHeight="1">
      <c r="A474" s="100" t="s">
        <v>246</v>
      </c>
      <c r="B474" s="40" t="s">
        <v>24</v>
      </c>
      <c r="C474" s="40" t="s">
        <v>6</v>
      </c>
      <c r="D474" s="40" t="s">
        <v>99</v>
      </c>
      <c r="E474" s="41"/>
      <c r="F474" s="43">
        <f>F475</f>
        <v>5771.4</v>
      </c>
      <c r="G474" s="115"/>
    </row>
    <row r="475" spans="1:6" ht="15.75">
      <c r="A475" s="39" t="s">
        <v>47</v>
      </c>
      <c r="B475" s="40" t="s">
        <v>24</v>
      </c>
      <c r="C475" s="40" t="s">
        <v>6</v>
      </c>
      <c r="D475" s="40" t="s">
        <v>99</v>
      </c>
      <c r="E475" s="41" t="s">
        <v>26</v>
      </c>
      <c r="F475" s="46">
        <v>5771.4</v>
      </c>
    </row>
    <row r="476" spans="1:6" ht="14.25">
      <c r="A476" s="126" t="s">
        <v>417</v>
      </c>
      <c r="B476" s="127" t="s">
        <v>24</v>
      </c>
      <c r="C476" s="127" t="s">
        <v>8</v>
      </c>
      <c r="D476" s="127"/>
      <c r="E476" s="128"/>
      <c r="F476" s="129">
        <f>F477</f>
        <v>5571.84</v>
      </c>
    </row>
    <row r="477" spans="1:6" ht="14.25">
      <c r="A477" s="140" t="s">
        <v>73</v>
      </c>
      <c r="B477" s="135" t="s">
        <v>24</v>
      </c>
      <c r="C477" s="135" t="s">
        <v>8</v>
      </c>
      <c r="D477" s="121" t="s">
        <v>76</v>
      </c>
      <c r="E477" s="141"/>
      <c r="F477" s="123">
        <f>F478+F480</f>
        <v>5571.84</v>
      </c>
    </row>
    <row r="478" spans="1:6" ht="75">
      <c r="A478" s="107" t="s">
        <v>418</v>
      </c>
      <c r="B478" s="103" t="s">
        <v>24</v>
      </c>
      <c r="C478" s="103" t="s">
        <v>8</v>
      </c>
      <c r="D478" s="105" t="s">
        <v>419</v>
      </c>
      <c r="E478" s="142"/>
      <c r="F478" s="106">
        <f>F479</f>
        <v>14.56</v>
      </c>
    </row>
    <row r="479" spans="1:6" ht="15">
      <c r="A479" s="107" t="s">
        <v>47</v>
      </c>
      <c r="B479" s="103" t="s">
        <v>24</v>
      </c>
      <c r="C479" s="103" t="s">
        <v>8</v>
      </c>
      <c r="D479" s="105" t="s">
        <v>419</v>
      </c>
      <c r="E479" s="142" t="s">
        <v>26</v>
      </c>
      <c r="F479" s="106">
        <v>14.56</v>
      </c>
    </row>
    <row r="480" spans="1:6" ht="75">
      <c r="A480" s="116" t="s">
        <v>344</v>
      </c>
      <c r="B480" s="103" t="s">
        <v>24</v>
      </c>
      <c r="C480" s="103" t="s">
        <v>8</v>
      </c>
      <c r="D480" s="104" t="s">
        <v>345</v>
      </c>
      <c r="E480" s="105"/>
      <c r="F480" s="106">
        <f>F481</f>
        <v>5557.28</v>
      </c>
    </row>
    <row r="481" spans="1:6" ht="15">
      <c r="A481" s="107" t="s">
        <v>47</v>
      </c>
      <c r="B481" s="103" t="s">
        <v>24</v>
      </c>
      <c r="C481" s="103" t="s">
        <v>8</v>
      </c>
      <c r="D481" s="104" t="s">
        <v>345</v>
      </c>
      <c r="E481" s="105" t="s">
        <v>26</v>
      </c>
      <c r="F481" s="106">
        <v>5557.28</v>
      </c>
    </row>
    <row r="482" spans="1:6" ht="15.75">
      <c r="A482" s="27" t="s">
        <v>303</v>
      </c>
      <c r="B482" s="101"/>
      <c r="C482" s="101"/>
      <c r="D482" s="101"/>
      <c r="E482" s="102"/>
      <c r="F482" s="30">
        <f>F11+F124+F129+F154+F189+F221+F228+F337+F372+F379+F417+F469</f>
        <v>2383658.8800000004</v>
      </c>
    </row>
    <row r="483" spans="1:6" ht="15">
      <c r="A483" s="13"/>
      <c r="B483" s="14"/>
      <c r="C483" s="14"/>
      <c r="D483" s="15"/>
      <c r="E483" s="15"/>
      <c r="F483" s="16"/>
    </row>
    <row r="484" spans="1:7" ht="15">
      <c r="A484" s="13"/>
      <c r="B484" s="14"/>
      <c r="C484" s="14"/>
      <c r="D484" s="15"/>
      <c r="E484" s="15"/>
      <c r="F484" s="5"/>
      <c r="G484" s="18"/>
    </row>
    <row r="485" spans="1:6" ht="15">
      <c r="A485" s="13"/>
      <c r="B485" s="14"/>
      <c r="C485" s="14"/>
      <c r="D485" s="15"/>
      <c r="E485" s="15"/>
      <c r="F485" s="147"/>
    </row>
    <row r="486" spans="1:6" ht="15">
      <c r="A486" s="13"/>
      <c r="B486" s="14"/>
      <c r="C486" s="14"/>
      <c r="D486" s="15"/>
      <c r="E486" s="15"/>
      <c r="F486" s="148"/>
    </row>
    <row r="487" spans="1:21" ht="15">
      <c r="A487" s="13"/>
      <c r="B487" s="14"/>
      <c r="C487" s="14"/>
      <c r="D487" s="15"/>
      <c r="E487" s="15"/>
      <c r="F487" s="148"/>
      <c r="T487" s="111"/>
      <c r="U487" s="111"/>
    </row>
    <row r="488" spans="2:21" ht="15">
      <c r="B488" s="14"/>
      <c r="C488" s="14"/>
      <c r="D488" s="15"/>
      <c r="E488" s="15"/>
      <c r="F488" s="147"/>
      <c r="T488" s="111"/>
      <c r="U488" s="111"/>
    </row>
    <row r="489" spans="4:5" ht="15">
      <c r="D489" s="17"/>
      <c r="E489" s="17"/>
    </row>
    <row r="490" spans="4:5" ht="15">
      <c r="D490" s="17"/>
      <c r="E490" s="17"/>
    </row>
    <row r="491" spans="4:5" ht="15">
      <c r="D491" s="17"/>
      <c r="E491" s="17"/>
    </row>
    <row r="492" spans="4:5" ht="15">
      <c r="D492" s="17"/>
      <c r="E492" s="17"/>
    </row>
    <row r="493" spans="4:5" ht="15">
      <c r="D493" s="17"/>
      <c r="E493" s="17"/>
    </row>
    <row r="494" spans="4:5" ht="15">
      <c r="D494" s="17"/>
      <c r="E494" s="17"/>
    </row>
    <row r="495" spans="4:5" ht="15">
      <c r="D495" s="17"/>
      <c r="E495" s="17"/>
    </row>
    <row r="496" spans="4:5" ht="15">
      <c r="D496" s="17"/>
      <c r="E496" s="17"/>
    </row>
    <row r="497" spans="4:5" ht="15">
      <c r="D497" s="17"/>
      <c r="E497" s="17"/>
    </row>
    <row r="498" spans="4:5" ht="15">
      <c r="D498" s="17"/>
      <c r="E498" s="17"/>
    </row>
    <row r="499" spans="4:5" ht="15">
      <c r="D499" s="17"/>
      <c r="E499" s="17"/>
    </row>
    <row r="500" spans="4:5" ht="15">
      <c r="D500" s="17"/>
      <c r="E500" s="17"/>
    </row>
    <row r="501" spans="4:5" ht="15">
      <c r="D501" s="17"/>
      <c r="E501" s="17"/>
    </row>
    <row r="502" spans="4:5" ht="15">
      <c r="D502" s="17"/>
      <c r="E502" s="17"/>
    </row>
    <row r="503" spans="4:5" ht="15">
      <c r="D503" s="17"/>
      <c r="E503" s="17"/>
    </row>
    <row r="504" spans="4:5" ht="15">
      <c r="D504" s="17"/>
      <c r="E504" s="17"/>
    </row>
    <row r="505" spans="4:5" ht="15">
      <c r="D505" s="17"/>
      <c r="E505" s="17"/>
    </row>
    <row r="506" spans="4:5" ht="15">
      <c r="D506" s="17"/>
      <c r="E506" s="17"/>
    </row>
    <row r="507" spans="4:5" ht="15">
      <c r="D507" s="17"/>
      <c r="E507" s="17"/>
    </row>
    <row r="508" spans="4:5" ht="15">
      <c r="D508" s="17"/>
      <c r="E508" s="17"/>
    </row>
    <row r="509" spans="4:5" ht="15">
      <c r="D509" s="17"/>
      <c r="E509" s="17"/>
    </row>
    <row r="510" spans="4:5" ht="15">
      <c r="D510" s="17"/>
      <c r="E510" s="17"/>
    </row>
    <row r="511" spans="4:5" ht="15">
      <c r="D511" s="17"/>
      <c r="E511" s="17"/>
    </row>
    <row r="512" spans="4:5" ht="15">
      <c r="D512" s="17"/>
      <c r="E512" s="17"/>
    </row>
    <row r="513" spans="4:5" ht="15">
      <c r="D513" s="17"/>
      <c r="E513" s="17"/>
    </row>
    <row r="514" spans="4:5" ht="15">
      <c r="D514" s="17"/>
      <c r="E514" s="17"/>
    </row>
    <row r="515" spans="4:5" ht="15">
      <c r="D515" s="17"/>
      <c r="E515" s="17"/>
    </row>
    <row r="516" spans="4:5" ht="15">
      <c r="D516" s="17"/>
      <c r="E516" s="17"/>
    </row>
    <row r="517" spans="4:5" ht="15">
      <c r="D517" s="17"/>
      <c r="E517" s="17"/>
    </row>
    <row r="518" spans="4:5" ht="15">
      <c r="D518" s="17"/>
      <c r="E518" s="17"/>
    </row>
    <row r="519" spans="4:5" ht="15">
      <c r="D519" s="17"/>
      <c r="E519" s="17"/>
    </row>
    <row r="520" spans="4:5" ht="15">
      <c r="D520" s="17"/>
      <c r="E520" s="17"/>
    </row>
    <row r="521" spans="4:5" ht="15">
      <c r="D521" s="17"/>
      <c r="E521" s="17"/>
    </row>
    <row r="522" spans="4:5" ht="15">
      <c r="D522" s="17"/>
      <c r="E522" s="17"/>
    </row>
    <row r="523" spans="4:5" ht="15">
      <c r="D523" s="17"/>
      <c r="E523" s="17"/>
    </row>
    <row r="524" spans="4:5" ht="15">
      <c r="D524" s="17"/>
      <c r="E524" s="17"/>
    </row>
    <row r="525" spans="4:5" ht="15">
      <c r="D525" s="17"/>
      <c r="E525" s="17"/>
    </row>
    <row r="526" spans="4:5" ht="15">
      <c r="D526" s="17"/>
      <c r="E526" s="17"/>
    </row>
    <row r="527" spans="4:5" ht="15">
      <c r="D527" s="17"/>
      <c r="E527" s="17"/>
    </row>
    <row r="528" spans="4:5" ht="15">
      <c r="D528" s="17"/>
      <c r="E528" s="17"/>
    </row>
    <row r="529" spans="4:5" ht="15">
      <c r="D529" s="17"/>
      <c r="E529" s="17"/>
    </row>
    <row r="530" spans="4:5" ht="15">
      <c r="D530" s="17"/>
      <c r="E530" s="17"/>
    </row>
    <row r="531" spans="4:5" ht="15">
      <c r="D531" s="17"/>
      <c r="E531" s="17"/>
    </row>
    <row r="532" spans="4:5" ht="15">
      <c r="D532" s="17"/>
      <c r="E532" s="17"/>
    </row>
    <row r="533" spans="4:5" ht="15">
      <c r="D533" s="17"/>
      <c r="E533" s="17"/>
    </row>
    <row r="534" spans="4:5" ht="15">
      <c r="D534" s="17"/>
      <c r="E534" s="17"/>
    </row>
    <row r="535" spans="4:5" ht="15">
      <c r="D535" s="17"/>
      <c r="E535" s="17"/>
    </row>
    <row r="536" spans="4:5" ht="15">
      <c r="D536" s="17"/>
      <c r="E536" s="17"/>
    </row>
    <row r="537" spans="4:5" ht="15">
      <c r="D537" s="17"/>
      <c r="E537" s="17"/>
    </row>
    <row r="538" spans="4:5" ht="15">
      <c r="D538" s="17"/>
      <c r="E538" s="17"/>
    </row>
    <row r="539" spans="4:5" ht="15">
      <c r="D539" s="17"/>
      <c r="E539" s="17"/>
    </row>
    <row r="540" spans="4:5" ht="15">
      <c r="D540" s="17"/>
      <c r="E540" s="17"/>
    </row>
    <row r="541" spans="4:5" ht="15">
      <c r="D541" s="17"/>
      <c r="E541" s="17"/>
    </row>
    <row r="542" spans="4:5" ht="15">
      <c r="D542" s="17"/>
      <c r="E542" s="17"/>
    </row>
    <row r="543" spans="4:5" ht="15">
      <c r="D543" s="17"/>
      <c r="E543" s="17"/>
    </row>
    <row r="544" spans="4:5" ht="15">
      <c r="D544" s="17"/>
      <c r="E544" s="17"/>
    </row>
    <row r="545" spans="4:5" ht="15">
      <c r="D545" s="17"/>
      <c r="E545" s="17"/>
    </row>
    <row r="546" spans="4:5" ht="15">
      <c r="D546" s="17"/>
      <c r="E546" s="17"/>
    </row>
    <row r="547" spans="4:5" ht="15">
      <c r="D547" s="17"/>
      <c r="E547" s="17"/>
    </row>
    <row r="548" spans="4:5" ht="15">
      <c r="D548" s="17"/>
      <c r="E548" s="17"/>
    </row>
    <row r="549" spans="4:5" ht="15">
      <c r="D549" s="17"/>
      <c r="E549" s="17"/>
    </row>
    <row r="550" spans="4:5" ht="15">
      <c r="D550" s="17"/>
      <c r="E550" s="17"/>
    </row>
    <row r="551" spans="4:5" ht="15">
      <c r="D551" s="17"/>
      <c r="E551" s="17"/>
    </row>
    <row r="552" spans="4:5" ht="15">
      <c r="D552" s="17"/>
      <c r="E552" s="17"/>
    </row>
    <row r="553" spans="4:5" ht="15">
      <c r="D553" s="17"/>
      <c r="E553" s="17"/>
    </row>
    <row r="554" spans="4:5" ht="15">
      <c r="D554" s="17"/>
      <c r="E554" s="17"/>
    </row>
    <row r="555" spans="4:5" ht="15">
      <c r="D555" s="17"/>
      <c r="E555" s="17"/>
    </row>
    <row r="556" spans="4:5" ht="15">
      <c r="D556" s="17"/>
      <c r="E556" s="17"/>
    </row>
    <row r="557" spans="4:5" ht="15">
      <c r="D557" s="17"/>
      <c r="E557" s="17"/>
    </row>
    <row r="558" spans="4:5" ht="15">
      <c r="D558" s="17"/>
      <c r="E558" s="17"/>
    </row>
    <row r="559" spans="4:5" ht="15">
      <c r="D559" s="17"/>
      <c r="E559" s="17"/>
    </row>
    <row r="560" spans="4:5" ht="15">
      <c r="D560" s="17"/>
      <c r="E560" s="17"/>
    </row>
    <row r="561" spans="4:5" ht="15">
      <c r="D561" s="17"/>
      <c r="E561" s="17"/>
    </row>
    <row r="562" spans="4:5" ht="15">
      <c r="D562" s="17"/>
      <c r="E562" s="17"/>
    </row>
    <row r="563" spans="4:5" ht="15">
      <c r="D563" s="17"/>
      <c r="E563" s="17"/>
    </row>
    <row r="564" spans="4:5" ht="15">
      <c r="D564" s="17"/>
      <c r="E564" s="17"/>
    </row>
    <row r="565" spans="4:5" ht="15">
      <c r="D565" s="17"/>
      <c r="E565" s="17"/>
    </row>
    <row r="566" spans="4:5" ht="15">
      <c r="D566" s="17"/>
      <c r="E566" s="17"/>
    </row>
    <row r="567" spans="4:5" ht="15">
      <c r="D567" s="17"/>
      <c r="E567" s="17"/>
    </row>
    <row r="568" spans="4:5" ht="15">
      <c r="D568" s="17"/>
      <c r="E568" s="17"/>
    </row>
    <row r="569" spans="4:5" ht="15">
      <c r="D569" s="17"/>
      <c r="E569" s="17"/>
    </row>
    <row r="570" spans="4:5" ht="15">
      <c r="D570" s="17"/>
      <c r="E570" s="17"/>
    </row>
    <row r="571" spans="4:5" ht="15">
      <c r="D571" s="17"/>
      <c r="E571" s="17"/>
    </row>
    <row r="572" spans="4:5" ht="15">
      <c r="D572" s="17"/>
      <c r="E572" s="17"/>
    </row>
    <row r="573" spans="4:5" ht="15">
      <c r="D573" s="17"/>
      <c r="E573" s="17"/>
    </row>
    <row r="574" spans="4:5" ht="15">
      <c r="D574" s="17"/>
      <c r="E574" s="17"/>
    </row>
    <row r="575" spans="4:5" ht="15">
      <c r="D575" s="17"/>
      <c r="E575" s="17"/>
    </row>
    <row r="576" spans="4:5" ht="15">
      <c r="D576" s="17"/>
      <c r="E576" s="17"/>
    </row>
    <row r="577" spans="4:5" ht="15">
      <c r="D577" s="17"/>
      <c r="E577" s="17"/>
    </row>
    <row r="578" spans="4:5" ht="15">
      <c r="D578" s="17"/>
      <c r="E578" s="17"/>
    </row>
    <row r="579" spans="4:5" ht="15">
      <c r="D579" s="17"/>
      <c r="E579" s="17"/>
    </row>
    <row r="580" spans="4:5" ht="15">
      <c r="D580" s="17"/>
      <c r="E580" s="17"/>
    </row>
    <row r="581" spans="4:5" ht="15">
      <c r="D581" s="17"/>
      <c r="E581" s="17"/>
    </row>
    <row r="582" spans="4:5" ht="15">
      <c r="D582" s="17"/>
      <c r="E582" s="17"/>
    </row>
    <row r="583" spans="4:5" ht="15">
      <c r="D583" s="17"/>
      <c r="E583" s="17"/>
    </row>
    <row r="584" spans="4:5" ht="15">
      <c r="D584" s="17"/>
      <c r="E584" s="17"/>
    </row>
    <row r="585" spans="4:5" ht="15">
      <c r="D585" s="17"/>
      <c r="E585" s="17"/>
    </row>
  </sheetData>
  <sheetProtection/>
  <autoFilter ref="A10:I484"/>
  <mergeCells count="7">
    <mergeCell ref="A6:F6"/>
    <mergeCell ref="A7:F7"/>
    <mergeCell ref="A8:F8"/>
    <mergeCell ref="B1:F1"/>
    <mergeCell ref="B2:F2"/>
    <mergeCell ref="B3:F3"/>
    <mergeCell ref="C4:F4"/>
  </mergeCells>
  <printOptions/>
  <pageMargins left="0.7480314960629921" right="0" top="0.6692913385826772" bottom="0.4330708661417323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leni-nataliya-fo</cp:lastModifiedBy>
  <cp:lastPrinted>2023-08-14T12:03:14Z</cp:lastPrinted>
  <dcterms:created xsi:type="dcterms:W3CDTF">2005-12-06T06:33:16Z</dcterms:created>
  <dcterms:modified xsi:type="dcterms:W3CDTF">2023-10-09T12:41:44Z</dcterms:modified>
  <cp:category/>
  <cp:version/>
  <cp:contentType/>
  <cp:contentStatus/>
</cp:coreProperties>
</file>