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700" activeTab="0"/>
  </bookViews>
  <sheets>
    <sheet name="2023" sheetId="1" r:id="rId1"/>
  </sheets>
  <definedNames>
    <definedName name="_xlnm.Print_Area" localSheetId="0">'2023'!$A$3:$C$118</definedName>
  </definedNames>
  <calcPr fullCalcOnLoad="1"/>
</workbook>
</file>

<file path=xl/sharedStrings.xml><?xml version="1.0" encoding="utf-8"?>
<sst xmlns="http://schemas.openxmlformats.org/spreadsheetml/2006/main" count="218" uniqueCount="215">
  <si>
    <t>1 01 02000 01 0000 110</t>
  </si>
  <si>
    <t>Единый сельскохозяйственный налог</t>
  </si>
  <si>
    <t>Наименование</t>
  </si>
  <si>
    <t>Код дохода</t>
  </si>
  <si>
    <t>Сумма на год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</si>
  <si>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</si>
  <si>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</si>
  <si>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</si>
  <si>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</si>
  <si>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Налоги на совокупный доход</t>
  </si>
  <si>
    <t>1 05 00000 00 0000 000</t>
  </si>
  <si>
    <t>1 08 00000 00 0000 000</t>
  </si>
  <si>
    <t>1 11 00000 00 0000 000</t>
  </si>
  <si>
    <t>1 11 05000 00 0000 120</t>
  </si>
  <si>
    <t>Платежи при пользовании природными ресурсами</t>
  </si>
  <si>
    <t>1 14 00000 00 0000 000</t>
  </si>
  <si>
    <t>1 16 00000 00 0000 000</t>
  </si>
  <si>
    <t>ИТОГО СОБСТВЕННЫХ ДОХОДОВ</t>
  </si>
  <si>
    <t>1 01 02020 01 0000 110</t>
  </si>
  <si>
    <t>1 01 02010 01 0000 110</t>
  </si>
  <si>
    <t>1 01 02040 01 0000 110</t>
  </si>
  <si>
    <t>1 05 01000 00 0000 110</t>
  </si>
  <si>
    <t>Налог, взимаемый в связи с применением упрощенной системы налогообложения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</si>
  <si>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государственныхи муниципальных унитарных предприятий, в том числе казенных)</t>
  </si>
  <si>
    <t>1 14 06000 00 0000 430</t>
  </si>
  <si>
    <t>(тыс.руб)</t>
  </si>
  <si>
    <t>Безвозмездные поступления</t>
  </si>
  <si>
    <t>ВСЕГО ДОХОДОВ</t>
  </si>
  <si>
    <t>1 01 02030 01 0000 110</t>
  </si>
  <si>
    <t>1 03 02000 01 0000 110</t>
  </si>
  <si>
    <t>1 14 02000 00 0000 000</t>
  </si>
  <si>
    <t>1 07 01020 01 0000 110</t>
  </si>
  <si>
    <t>Прогнозируемые объемы доходов</t>
  </si>
  <si>
    <t>1 16 11050 01 0000 140</t>
  </si>
  <si>
    <t>1 01 02080 01 0000 110</t>
  </si>
  <si>
    <t>Налоговые и неналоговые доходы</t>
  </si>
  <si>
    <t>Субвенции бюджетам бюджетной системы Российской Федерации</t>
  </si>
  <si>
    <t>1 05 03000 01 0000 110</t>
  </si>
  <si>
    <t>1 05 04000 02 0000 110</t>
  </si>
  <si>
    <t>1 07 00000 00 0000 000</t>
  </si>
  <si>
    <t>1 07 01000 01 0000 110</t>
  </si>
  <si>
    <t>Плата за негативное воздействие на окружающую среду</t>
  </si>
  <si>
    <t>2 00 00000 00 0000 000</t>
  </si>
  <si>
    <t xml:space="preserve">2 02 00000 00 0000 000   </t>
  </si>
  <si>
    <t>2 02 10000 00 0000 150</t>
  </si>
  <si>
    <t>2 02 20000 00 0000 150</t>
  </si>
  <si>
    <t>2 02 30000 00 0000 150</t>
  </si>
  <si>
    <t>2 02 40000  00 0000 150</t>
  </si>
  <si>
    <t>Акцизы по подакцизным товарам (продукции), производимым на территории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</si>
  <si>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</si>
  <si>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</si>
  <si>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</si>
  <si>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</si>
  <si>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</si>
  <si>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</si>
  <si>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</si>
  <si>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</si>
  <si>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</si>
  <si>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1 12 01000 01 0000 000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</si>
  <si>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</si>
  <si>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</si>
  <si>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</si>
  <si>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</si>
  <si>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</si>
  <si>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</si>
  <si>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</si>
  <si>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</si>
  <si>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</si>
  <si>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</si>
  <si>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бюджета "Лениногорский муниципальный район" Республики Татарстан на 2023 год</t>
  </si>
  <si>
    <t>2023 год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</si>
  <si>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</si>
  <si>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</si>
  <si>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</si>
  <si>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
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</si>
  <si>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</si>
  <si>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</si>
  <si>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</si>
  <si>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</si>
  <si>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</si>
  <si>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</si>
  <si>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</si>
  <si>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</si>
  <si>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</si>
  <si>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</si>
  <si>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</si>
  <si>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Федерации))</t>
  </si>
  <si>
    <t>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</si>
  <si>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</si>
  <si>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</si>
  <si>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</si>
  <si>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</si>
  <si>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Налог, взимаемый с налогоплательщиков, выбравших в качестве объекта налогообложения доходы</t>
  </si>
  <si>
    <t>1 05 01010 01 0000 110</t>
  </si>
  <si>
    <t>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</si>
  <si>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</si>
  <si>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</si>
  <si>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</si>
  <si>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1 05 01021 01 0000 110</t>
  </si>
  <si>
    <t>1 05 03010 01 0000 110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</si>
  <si>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</si>
  <si>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1 05 04020 02 0000 110</t>
  </si>
  <si>
    <t>Государственная пошлина по делам, рассматриваемым в судах общей юрисдикции, мировыми судьями</t>
  </si>
  <si>
    <t>1 08 03000 01 0000 110</t>
  </si>
  <si>
    <t>1 08 03010 01 0000 110</t>
  </si>
  <si>
    <t>Доходы, получаемые в виде арендной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</si>
  <si>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</si>
  <si>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</si>
  <si>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</si>
  <si>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</si>
  <si>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</si>
  <si>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</si>
  <si>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</si>
  <si>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</si>
  <si>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</si>
  <si>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</si>
  <si>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</si>
  <si>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 xml:space="preserve">Плата за выбросы загрязняющих веществ в атмосферный воздух стационарными объектами
</t>
  </si>
  <si>
    <t>1 12 01010 01 6000 120</t>
  </si>
  <si>
    <t>Плата за сбросы загрязняющих веществ в водные объекты</t>
  </si>
  <si>
    <t>1 12 01030 01 6000 120</t>
  </si>
  <si>
    <t>Плата за размещение отходов производства и потребления</t>
  </si>
  <si>
    <t>1 12 01040 01 0000 120</t>
  </si>
  <si>
    <t>Плата за размещение отходов производства</t>
  </si>
  <si>
    <t>1 12 01041 01 6000 120</t>
  </si>
  <si>
    <t>Плата за размещение твердых коммунальных отходов</t>
  </si>
  <si>
    <t>1 12 01042 01 6000 120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</si>
  <si>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 </t>
  </si>
  <si>
    <t>1 12 01070 01 6000 120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</si>
  <si>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</si>
  <si>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1 14 02050 05 0000 000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</si>
  <si>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</si>
  <si>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1 14 02053 05 0000 410</t>
  </si>
  <si>
    <t>Доходы от продажи земельных участков, государственная собственность на которые не разграничена</t>
  </si>
  <si>
    <t>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</si>
  <si>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</si>
  <si>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</si>
  <si>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</si>
  <si>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</si>
  <si>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 xml:space="preserve">Платежи, уплачиваемые в целях возмещения вреда </t>
  </si>
  <si>
    <t>Дотации на выравнивание бюджетной обеспеченности</t>
  </si>
  <si>
    <t>2 02 15001 00 0000 150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</si>
  <si>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</si>
  <si>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2 02 15001 05 0000 150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</si>
  <si>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</si>
  <si>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</si>
  <si>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</si>
  <si>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</si>
  <si>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Субсидии бюджетам на обеспечение комплексного развития сельских территорий</t>
  </si>
  <si>
    <t>2 02 25576 00 0000 150</t>
  </si>
  <si>
    <t>Субсидии бюджетам муниципальных районов на обеспечение комплексного развития сельских территорий</t>
  </si>
  <si>
    <t>2 02 25576 05 0000 150</t>
  </si>
  <si>
    <t>Субсидии бюджетам субъектов Российской Федерации (муниципальных образований) из бюджета субъекта Российской Федерации (местного бюджета)</t>
  </si>
  <si>
    <t>2 02 29900 00 0000 150</t>
  </si>
  <si>
    <t>Субсидии бюджетам муниципальных районов из местных бюджетов</t>
  </si>
  <si>
    <t>2 02 29900 05 0000 150</t>
  </si>
  <si>
    <t>Прочие субсидии</t>
  </si>
  <si>
    <t>2 02 29999 00 0000 150</t>
  </si>
  <si>
    <t xml:space="preserve">Прочие субсидии бюджетам муниципальных районов </t>
  </si>
  <si>
    <t>2 02 29999 05 0000 150</t>
  </si>
  <si>
    <t>Субвенции местным бюджетам на выполнение передаваемых полномочий субъектов Российской Федерации</t>
  </si>
  <si>
    <t>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</si>
  <si>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</si>
  <si>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2 02 30024 05 0000 150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</si>
  <si>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</si>
  <si>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2 02 30027 00 0000 150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</si>
  <si>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</si>
  <si>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2 02 30027 05 0000 150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</si>
  <si>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</si>
  <si>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2 02 35118 00 0000 150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</si>
  <si>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</si>
  <si>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2 02 35118 05 0000 150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</si>
  <si>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</si>
  <si>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</si>
  <si>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</si>
  <si>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</si>
  <si>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</si>
  <si>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2 02 35303 00 0000 150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</si>
  <si>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</si>
  <si>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2 02 35303 05 0000 150</t>
  </si>
  <si>
    <t>Субвенции бюджетам на государственную регистрацию актов гражданского состояния</t>
  </si>
  <si>
    <t>2 02 35930 00 0000 150</t>
  </si>
  <si>
    <t>Субвенции бюджетам муниципальных районов на государственную регистрацию актов гражданского состояния</t>
  </si>
  <si>
    <t>2 02 35930 05 0000 150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</si>
  <si>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</si>
  <si>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</si>
  <si>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</si>
  <si>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</si>
  <si>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Прочие межбюджетные трансферты, передаваемые бюджетам</t>
  </si>
  <si>
    <t>2 02 49999 00 0000 150</t>
  </si>
  <si>
    <t>Прочие межбюджетные трансферты, передаваемые бюджетам муниципальных районов</t>
  </si>
  <si>
    <t>2 02 49999 05 0000 150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</si>
  <si>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</si>
  <si>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</si>
  <si>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Прочие безвозмездные поступления от государственных (муниципальных) организаций в бюджеты муниципальных районов</t>
  </si>
  <si>
    <t>2 03 05099 05 0000 150</t>
  </si>
  <si>
    <t>Безвозмездные поступления от государственных (муниципальных) организаций в бюджеты муниципальных районов</t>
  </si>
  <si>
    <t>2 03 00000 00 0000 000</t>
  </si>
  <si>
    <t>Безвозмездные поступления от государственных (муниципальных) организаций</t>
  </si>
  <si>
    <t>2 03 05000 05 0000 150</t>
  </si>
  <si>
    <t>2 02 45179 05 0000 150</t>
  </si>
  <si>
    <t>2 02 45179 00 0000 150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</si>
  <si>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</si>
  <si>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</si>
  <si>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НДФЛ с доходов от долевого участия в организации, полученных в виде дивидендов (в части суммы налога, не превышающей 650 000 руб.)</t>
  </si>
  <si>
    <t>НДФЛ с доходов от долевого участия в организации, полученных в виде дивидендов (в части суммы налога, превышающей 650 000 руб.)</t>
  </si>
  <si>
    <t>1 01 02130 01 0000 110</t>
  </si>
  <si>
    <t>1 01 02140 01 0000 110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</si>
  <si>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</si>
  <si>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</si>
  <si>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</si>
  <si>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</si>
  <si>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</si>
  <si>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2 19 60010 05 0000 150</t>
  </si>
  <si>
    <t>Приложение  №2 к решению  Совета Лениногорского муниципального района                       от " " декабря  2023 г.  №  таблица 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</si>
</sst>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"/>
    <numFmt numFmtId="178" formatCode="[$-FC19]d\ mmmm\ yyyy\ &quot;г.&quot;"/>
    <numFmt numFmtId="179" formatCode="000000"/>
    <numFmt numFmtId="180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0" fontId="0" fillId="34" borderId="0" xfId="0" applyFont="1" applyFill="1" applyAlignment="1">
      <alignment horizontal="left" vertical="top"/>
    </xf>
    <xf numFmtId="0" fontId="0" fillId="0" borderId="0" xfId="0" applyFont="1" applyAlignment="1">
      <alignment horizontal="left" vertical="top"/>
    </xf>
    <xf numFmtId="4" fontId="6" fillId="34" borderId="0" xfId="0" applyNumberFormat="1" applyFont="1" applyFill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34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top" wrapText="1"/>
    </xf>
    <xf numFmtId="4" fontId="6" fillId="34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53" applyFont="1" applyBorder="1" applyAlignment="1">
      <alignment horizontal="left" vertical="top" wrapText="1"/>
      <protection/>
    </xf>
    <xf numFmtId="0" fontId="6" fillId="34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27"/>
  <sheetViews>
    <sheetView tabSelected="1" view="pageBreakPreview" zoomScale="77" zoomScaleSheetLayoutView="77" zoomScalePageLayoutView="0" workbookViewId="0" topLeftCell="A1">
      <selection activeCell="E19" sqref="E19"/>
    </sheetView>
  </sheetViews>
  <sheetFormatPr defaultColWidth="31.25390625" defaultRowHeight="12.75"/>
  <cols>
    <col min="1" max="1" width="88.75390625" style="28" customWidth="1"/>
    <col min="2" max="2" width="24.125" style="20" customWidth="1"/>
    <col min="3" max="3" width="18.75390625" style="29" customWidth="1"/>
    <col min="4" max="16384" width="31.25390625" style="2" customWidth="1"/>
  </cols>
  <sheetData>
    <row r="3" spans="1:3" ht="12.75">
      <c r="A3" s="21"/>
      <c r="B3" s="50" t="s">
        <v>214</v>
      </c>
      <c r="C3" s="51"/>
    </row>
    <row r="4" spans="1:3" ht="12.75">
      <c r="A4" s="21"/>
      <c r="B4" s="51"/>
      <c r="C4" s="51"/>
    </row>
    <row r="5" spans="1:3" ht="12.75">
      <c r="A5" s="21"/>
      <c r="B5" s="51"/>
      <c r="C5" s="51"/>
    </row>
    <row r="6" spans="1:3" ht="12.75">
      <c r="A6" s="21"/>
      <c r="B6" s="51"/>
      <c r="C6" s="51"/>
    </row>
    <row r="7" spans="1:3" ht="12.75">
      <c r="A7" s="21"/>
      <c r="B7" s="51"/>
      <c r="C7" s="51"/>
    </row>
    <row r="8" spans="1:3" s="3" customFormat="1" ht="12.75">
      <c r="A8" s="48" t="s">
        <v>32</v>
      </c>
      <c r="B8" s="48"/>
      <c r="C8" s="48"/>
    </row>
    <row r="9" spans="1:3" s="3" customFormat="1" ht="12.75">
      <c r="A9" s="48" t="s">
        <v>69</v>
      </c>
      <c r="B9" s="48"/>
      <c r="C9" s="48"/>
    </row>
    <row r="10" spans="1:3" ht="12.75">
      <c r="A10" s="22"/>
      <c r="B10" s="17"/>
      <c r="C10" s="29" t="s">
        <v>25</v>
      </c>
    </row>
    <row r="11" spans="1:3" s="4" customFormat="1" ht="12.75">
      <c r="A11" s="23" t="s">
        <v>2</v>
      </c>
      <c r="B11" s="18" t="s">
        <v>3</v>
      </c>
      <c r="C11" s="30" t="s">
        <v>4</v>
      </c>
    </row>
    <row r="12" spans="1:3" s="4" customFormat="1" ht="12.75">
      <c r="A12" s="23"/>
      <c r="B12" s="18"/>
      <c r="C12" s="30" t="s">
        <v>70</v>
      </c>
    </row>
    <row r="13" spans="1:3" s="4" customFormat="1" ht="12.75">
      <c r="A13" s="23" t="s">
        <v>35</v>
      </c>
      <c r="B13" s="19" t="s">
        <v>5</v>
      </c>
      <c r="C13" s="30">
        <f>C14+C23+C33+C43+C46+C49+C58+C66+C74</f>
        <v>993975.36</v>
      </c>
    </row>
    <row r="14" spans="1:3" s="4" customFormat="1" ht="12.75">
      <c r="A14" s="24" t="s">
        <v>6</v>
      </c>
      <c r="B14" s="19" t="s">
        <v>7</v>
      </c>
      <c r="C14" s="30">
        <f>C15</f>
        <v>833607.4</v>
      </c>
    </row>
    <row r="15" spans="1:3" s="1" customFormat="1" ht="12.75">
      <c r="A15" s="24" t="s">
        <v>8</v>
      </c>
      <c r="B15" s="19" t="s">
        <v>0</v>
      </c>
      <c r="C15" s="30">
        <f>C16+C17+C18+C19+C20+C21+C22</f>
        <v>833607.4</v>
      </c>
    </row>
    <row r="16" spans="1:3" s="5" customFormat="1" ht="45.75" customHeight="1">
      <c r="A16" s="6" t="s">
        <v>71</v>
      </c>
      <c r="B16" s="16" t="s">
        <v>19</v>
      </c>
      <c r="C16" s="31">
        <v>770081.4</v>
      </c>
    </row>
    <row r="17" spans="1:3" s="5" customFormat="1" ht="57.75" customHeight="1">
      <c r="A17" s="6" t="s">
        <v>72</v>
      </c>
      <c r="B17" s="16" t="s">
        <v>18</v>
      </c>
      <c r="C17" s="31">
        <v>2446</v>
      </c>
    </row>
    <row r="18" spans="1:3" s="5" customFormat="1" ht="29.25" customHeight="1">
      <c r="A18" s="7" t="s">
        <v>73</v>
      </c>
      <c r="B18" s="10" t="s">
        <v>28</v>
      </c>
      <c r="C18" s="31">
        <v>8130</v>
      </c>
    </row>
    <row r="19" spans="1:3" s="5" customFormat="1" ht="45" customHeight="1">
      <c r="A19" s="7" t="s">
        <v>74</v>
      </c>
      <c r="B19" s="10" t="s">
        <v>20</v>
      </c>
      <c r="C19" s="31">
        <v>4600</v>
      </c>
    </row>
    <row r="20" spans="1:3" s="5" customFormat="1" ht="51">
      <c r="A20" s="7" t="s">
        <v>75</v>
      </c>
      <c r="B20" s="10" t="s">
        <v>34</v>
      </c>
      <c r="C20" s="31">
        <v>30850</v>
      </c>
    </row>
    <row r="21" spans="1:3" s="5" customFormat="1" ht="25.5">
      <c r="A21" s="7" t="s">
        <v>204</v>
      </c>
      <c r="B21" s="10" t="s">
        <v>206</v>
      </c>
      <c r="C21" s="31">
        <v>7500</v>
      </c>
    </row>
    <row r="22" spans="1:3" s="5" customFormat="1" ht="25.5">
      <c r="A22" s="7" t="s">
        <v>205</v>
      </c>
      <c r="B22" s="10" t="s">
        <v>207</v>
      </c>
      <c r="C22" s="31">
        <v>10000</v>
      </c>
    </row>
    <row r="23" spans="1:3" s="5" customFormat="1" ht="12.75">
      <c r="A23" s="26" t="s">
        <v>50</v>
      </c>
      <c r="B23" s="13" t="s">
        <v>49</v>
      </c>
      <c r="C23" s="30">
        <f>C24</f>
        <v>35500.9</v>
      </c>
    </row>
    <row r="24" spans="1:3" s="9" customFormat="1" ht="12.75">
      <c r="A24" s="26" t="s">
        <v>48</v>
      </c>
      <c r="B24" s="13" t="s">
        <v>29</v>
      </c>
      <c r="C24" s="30">
        <f>C25+C27+C29+C31</f>
        <v>35500.9</v>
      </c>
    </row>
    <row r="25" spans="1:3" s="9" customFormat="1" ht="38.25">
      <c r="A25" s="35" t="s">
        <v>76</v>
      </c>
      <c r="B25" s="16" t="s">
        <v>77</v>
      </c>
      <c r="C25" s="31">
        <f>C26</f>
        <v>17413</v>
      </c>
    </row>
    <row r="26" spans="1:3" s="9" customFormat="1" ht="63.75">
      <c r="A26" s="35" t="s">
        <v>78</v>
      </c>
      <c r="B26" s="16" t="s">
        <v>79</v>
      </c>
      <c r="C26" s="31">
        <v>17413</v>
      </c>
    </row>
    <row r="27" spans="1:3" s="9" customFormat="1" ht="51">
      <c r="A27" s="35" t="s">
        <v>80</v>
      </c>
      <c r="B27" s="16" t="s">
        <v>81</v>
      </c>
      <c r="C27" s="31">
        <f>C28</f>
        <v>84</v>
      </c>
    </row>
    <row r="28" spans="1:3" s="9" customFormat="1" ht="63.75">
      <c r="A28" s="35" t="s">
        <v>82</v>
      </c>
      <c r="B28" s="16" t="s">
        <v>83</v>
      </c>
      <c r="C28" s="31">
        <v>84</v>
      </c>
    </row>
    <row r="29" spans="1:3" s="9" customFormat="1" ht="38.25">
      <c r="A29" s="35" t="s">
        <v>84</v>
      </c>
      <c r="B29" s="16" t="s">
        <v>85</v>
      </c>
      <c r="C29" s="31">
        <f>C30</f>
        <v>19667.9</v>
      </c>
    </row>
    <row r="30" spans="1:3" s="9" customFormat="1" ht="63.75">
      <c r="A30" s="35" t="s">
        <v>86</v>
      </c>
      <c r="B30" s="16" t="s">
        <v>87</v>
      </c>
      <c r="C30" s="31">
        <v>19667.9</v>
      </c>
    </row>
    <row r="31" spans="1:3" s="9" customFormat="1" ht="38.25">
      <c r="A31" s="35" t="s">
        <v>88</v>
      </c>
      <c r="B31" s="16" t="s">
        <v>89</v>
      </c>
      <c r="C31" s="31">
        <f>C32</f>
        <v>-1664</v>
      </c>
    </row>
    <row r="32" spans="1:3" s="9" customFormat="1" ht="63.75">
      <c r="A32" s="35" t="s">
        <v>90</v>
      </c>
      <c r="B32" s="16" t="s">
        <v>91</v>
      </c>
      <c r="C32" s="31">
        <v>-1664</v>
      </c>
    </row>
    <row r="33" spans="1:3" s="4" customFormat="1" ht="12.75">
      <c r="A33" s="14" t="s">
        <v>9</v>
      </c>
      <c r="B33" s="13" t="s">
        <v>10</v>
      </c>
      <c r="C33" s="30">
        <f>C34+C39+C41</f>
        <v>63565.100000000006</v>
      </c>
    </row>
    <row r="34" spans="1:3" s="4" customFormat="1" ht="12.75">
      <c r="A34" s="14" t="s">
        <v>22</v>
      </c>
      <c r="B34" s="19" t="s">
        <v>21</v>
      </c>
      <c r="C34" s="30">
        <v>41074.3</v>
      </c>
    </row>
    <row r="35" spans="1:3" s="4" customFormat="1" ht="12.75">
      <c r="A35" s="24" t="s">
        <v>92</v>
      </c>
      <c r="B35" s="19" t="s">
        <v>93</v>
      </c>
      <c r="C35" s="30">
        <f>C36</f>
        <v>21194.3</v>
      </c>
    </row>
    <row r="36" spans="1:3" s="4" customFormat="1" ht="12.75">
      <c r="A36" s="35" t="s">
        <v>92</v>
      </c>
      <c r="B36" s="16" t="s">
        <v>94</v>
      </c>
      <c r="C36" s="31">
        <v>21194.3</v>
      </c>
    </row>
    <row r="37" spans="1:3" s="4" customFormat="1" ht="25.5">
      <c r="A37" s="24" t="s">
        <v>95</v>
      </c>
      <c r="B37" s="19" t="s">
        <v>96</v>
      </c>
      <c r="C37" s="30">
        <f>C38</f>
        <v>19880</v>
      </c>
    </row>
    <row r="38" spans="1:3" s="4" customFormat="1" ht="38.25">
      <c r="A38" s="35" t="s">
        <v>97</v>
      </c>
      <c r="B38" s="16" t="s">
        <v>98</v>
      </c>
      <c r="C38" s="31">
        <v>19880</v>
      </c>
    </row>
    <row r="39" spans="1:3" s="9" customFormat="1" ht="12.75">
      <c r="A39" s="26" t="s">
        <v>1</v>
      </c>
      <c r="B39" s="13" t="s">
        <v>37</v>
      </c>
      <c r="C39" s="30">
        <f>C40</f>
        <v>807</v>
      </c>
    </row>
    <row r="40" spans="1:3" s="9" customFormat="1" ht="12.75">
      <c r="A40" s="26" t="s">
        <v>1</v>
      </c>
      <c r="B40" s="13" t="s">
        <v>99</v>
      </c>
      <c r="C40" s="31">
        <v>807</v>
      </c>
    </row>
    <row r="41" spans="1:3" s="1" customFormat="1" ht="12.75">
      <c r="A41" s="14" t="s">
        <v>51</v>
      </c>
      <c r="B41" s="13" t="s">
        <v>38</v>
      </c>
      <c r="C41" s="30">
        <f>C42</f>
        <v>21683.8</v>
      </c>
    </row>
    <row r="42" spans="1:3" s="1" customFormat="1" ht="25.5">
      <c r="A42" s="6" t="s">
        <v>100</v>
      </c>
      <c r="B42" s="16" t="s">
        <v>101</v>
      </c>
      <c r="C42" s="31">
        <v>21683.8</v>
      </c>
    </row>
    <row r="43" spans="1:3" s="1" customFormat="1" ht="12.75">
      <c r="A43" s="14" t="s">
        <v>52</v>
      </c>
      <c r="B43" s="13" t="s">
        <v>39</v>
      </c>
      <c r="C43" s="30">
        <f>C44</f>
        <v>1445</v>
      </c>
    </row>
    <row r="44" spans="1:3" s="1" customFormat="1" ht="12.75">
      <c r="A44" s="14" t="s">
        <v>53</v>
      </c>
      <c r="B44" s="13" t="s">
        <v>40</v>
      </c>
      <c r="C44" s="30">
        <f>C45</f>
        <v>1445</v>
      </c>
    </row>
    <row r="45" spans="1:3" s="34" customFormat="1" ht="12.75">
      <c r="A45" s="7" t="s">
        <v>54</v>
      </c>
      <c r="B45" s="10" t="s">
        <v>31</v>
      </c>
      <c r="C45" s="31">
        <v>1445</v>
      </c>
    </row>
    <row r="46" spans="1:3" s="4" customFormat="1" ht="12.75">
      <c r="A46" s="14" t="s">
        <v>55</v>
      </c>
      <c r="B46" s="13" t="s">
        <v>11</v>
      </c>
      <c r="C46" s="30">
        <v>8814</v>
      </c>
    </row>
    <row r="47" spans="1:3" s="4" customFormat="1" ht="12.75">
      <c r="A47" s="14" t="s">
        <v>102</v>
      </c>
      <c r="B47" s="13" t="s">
        <v>103</v>
      </c>
      <c r="C47" s="30">
        <f>C48</f>
        <v>8814</v>
      </c>
    </row>
    <row r="48" spans="1:3" s="4" customFormat="1" ht="12.75">
      <c r="A48" s="7" t="s">
        <v>102</v>
      </c>
      <c r="B48" s="10" t="s">
        <v>104</v>
      </c>
      <c r="C48" s="31">
        <v>8814</v>
      </c>
    </row>
    <row r="49" spans="1:3" s="1" customFormat="1" ht="25.5">
      <c r="A49" s="14" t="s">
        <v>56</v>
      </c>
      <c r="B49" s="13" t="s">
        <v>12</v>
      </c>
      <c r="C49" s="30">
        <f>C50</f>
        <v>35389.96</v>
      </c>
    </row>
    <row r="50" spans="1:3" s="1" customFormat="1" ht="38.25">
      <c r="A50" s="14" t="s">
        <v>23</v>
      </c>
      <c r="B50" s="13" t="s">
        <v>13</v>
      </c>
      <c r="C50" s="30">
        <f>C51+C54+C56</f>
        <v>35389.96</v>
      </c>
    </row>
    <row r="51" spans="1:3" s="1" customFormat="1" ht="38.25">
      <c r="A51" s="26" t="s">
        <v>105</v>
      </c>
      <c r="B51" s="13" t="s">
        <v>106</v>
      </c>
      <c r="C51" s="30">
        <f>C52+C53</f>
        <v>29908.95</v>
      </c>
    </row>
    <row r="52" spans="1:3" s="1" customFormat="1" ht="63.75">
      <c r="A52" s="35" t="s">
        <v>107</v>
      </c>
      <c r="B52" s="10" t="s">
        <v>108</v>
      </c>
      <c r="C52" s="31">
        <v>28572.9</v>
      </c>
    </row>
    <row r="53" spans="1:3" s="1" customFormat="1" ht="38.25">
      <c r="A53" s="35" t="s">
        <v>192</v>
      </c>
      <c r="B53" s="10" t="s">
        <v>193</v>
      </c>
      <c r="C53" s="31">
        <v>1336.05</v>
      </c>
    </row>
    <row r="54" spans="1:3" s="1" customFormat="1" ht="51">
      <c r="A54" s="14" t="s">
        <v>109</v>
      </c>
      <c r="B54" s="13" t="s">
        <v>110</v>
      </c>
      <c r="C54" s="30">
        <f>C55</f>
        <v>1117.9</v>
      </c>
    </row>
    <row r="55" spans="1:3" s="1" customFormat="1" ht="38.25">
      <c r="A55" s="6" t="s">
        <v>111</v>
      </c>
      <c r="B55" s="10" t="s">
        <v>112</v>
      </c>
      <c r="C55" s="31">
        <v>1117.9</v>
      </c>
    </row>
    <row r="56" spans="1:3" s="1" customFormat="1" ht="25.5">
      <c r="A56" s="24" t="s">
        <v>113</v>
      </c>
      <c r="B56" s="19" t="s">
        <v>114</v>
      </c>
      <c r="C56" s="30">
        <f>C57</f>
        <v>4363.11</v>
      </c>
    </row>
    <row r="57" spans="1:3" s="1" customFormat="1" ht="25.5">
      <c r="A57" s="6" t="s">
        <v>115</v>
      </c>
      <c r="B57" s="16" t="s">
        <v>116</v>
      </c>
      <c r="C57" s="31">
        <v>4363.11</v>
      </c>
    </row>
    <row r="58" spans="1:3" s="1" customFormat="1" ht="12.75">
      <c r="A58" s="14" t="s">
        <v>14</v>
      </c>
      <c r="B58" s="13" t="s">
        <v>57</v>
      </c>
      <c r="C58" s="30">
        <f>C59</f>
        <v>1413</v>
      </c>
    </row>
    <row r="59" spans="1:3" s="1" customFormat="1" ht="12.75">
      <c r="A59" s="14" t="s">
        <v>41</v>
      </c>
      <c r="B59" s="13" t="s">
        <v>58</v>
      </c>
      <c r="C59" s="30">
        <f>C60+C61+C62+C65</f>
        <v>1413</v>
      </c>
    </row>
    <row r="60" spans="1:3" s="1" customFormat="1" ht="25.5">
      <c r="A60" s="7" t="s">
        <v>117</v>
      </c>
      <c r="B60" s="10" t="s">
        <v>118</v>
      </c>
      <c r="C60" s="31">
        <v>479</v>
      </c>
    </row>
    <row r="61" spans="1:3" s="1" customFormat="1" ht="12.75">
      <c r="A61" s="7" t="s">
        <v>119</v>
      </c>
      <c r="B61" s="10" t="s">
        <v>120</v>
      </c>
      <c r="C61" s="31">
        <v>68</v>
      </c>
    </row>
    <row r="62" spans="1:3" s="1" customFormat="1" ht="12.75">
      <c r="A62" s="24" t="s">
        <v>121</v>
      </c>
      <c r="B62" s="19" t="s">
        <v>122</v>
      </c>
      <c r="C62" s="30">
        <f>C63+C64</f>
        <v>786</v>
      </c>
    </row>
    <row r="63" spans="1:3" s="1" customFormat="1" ht="12.75">
      <c r="A63" s="7" t="s">
        <v>123</v>
      </c>
      <c r="B63" s="10" t="s">
        <v>124</v>
      </c>
      <c r="C63" s="31">
        <v>786</v>
      </c>
    </row>
    <row r="64" spans="1:3" s="1" customFormat="1" ht="12.75" hidden="1">
      <c r="A64" s="7" t="s">
        <v>125</v>
      </c>
      <c r="B64" s="10" t="s">
        <v>126</v>
      </c>
      <c r="C64" s="31"/>
    </row>
    <row r="65" spans="1:3" s="1" customFormat="1" ht="25.5">
      <c r="A65" s="7" t="s">
        <v>127</v>
      </c>
      <c r="B65" s="10" t="s">
        <v>128</v>
      </c>
      <c r="C65" s="31">
        <v>80</v>
      </c>
    </row>
    <row r="66" spans="1:3" s="1" customFormat="1" ht="12.75">
      <c r="A66" s="14" t="s">
        <v>59</v>
      </c>
      <c r="B66" s="13" t="s">
        <v>15</v>
      </c>
      <c r="C66" s="30">
        <f>C70+C67</f>
        <v>2500</v>
      </c>
    </row>
    <row r="67" spans="1:3" s="8" customFormat="1" ht="38.25">
      <c r="A67" s="14" t="s">
        <v>60</v>
      </c>
      <c r="B67" s="13" t="s">
        <v>30</v>
      </c>
      <c r="C67" s="30">
        <v>1500</v>
      </c>
    </row>
    <row r="68" spans="1:3" s="8" customFormat="1" ht="51">
      <c r="A68" s="14" t="s">
        <v>129</v>
      </c>
      <c r="B68" s="13" t="s">
        <v>130</v>
      </c>
      <c r="C68" s="30">
        <f>C69</f>
        <v>1500</v>
      </c>
    </row>
    <row r="69" spans="1:3" s="8" customFormat="1" ht="51">
      <c r="A69" s="7" t="s">
        <v>131</v>
      </c>
      <c r="B69" s="10" t="s">
        <v>132</v>
      </c>
      <c r="C69" s="31">
        <v>1500</v>
      </c>
    </row>
    <row r="70" spans="1:3" s="11" customFormat="1" ht="15" customHeight="1">
      <c r="A70" s="24" t="s">
        <v>61</v>
      </c>
      <c r="B70" s="19" t="s">
        <v>24</v>
      </c>
      <c r="C70" s="30">
        <v>1000</v>
      </c>
    </row>
    <row r="71" spans="1:3" s="11" customFormat="1" ht="15.75" customHeight="1">
      <c r="A71" s="24" t="s">
        <v>133</v>
      </c>
      <c r="B71" s="19" t="s">
        <v>134</v>
      </c>
      <c r="C71" s="30">
        <f>C72+C73</f>
        <v>1000</v>
      </c>
    </row>
    <row r="72" spans="1:3" s="11" customFormat="1" ht="0.75" customHeight="1" hidden="1">
      <c r="A72" s="35" t="s">
        <v>135</v>
      </c>
      <c r="B72" s="16" t="s">
        <v>136</v>
      </c>
      <c r="C72" s="31"/>
    </row>
    <row r="73" spans="1:3" s="11" customFormat="1" ht="15" customHeight="1">
      <c r="A73" s="35" t="s">
        <v>137</v>
      </c>
      <c r="B73" s="16" t="s">
        <v>138</v>
      </c>
      <c r="C73" s="31">
        <v>1000</v>
      </c>
    </row>
    <row r="74" spans="1:3" s="1" customFormat="1" ht="12.75">
      <c r="A74" s="14" t="s">
        <v>62</v>
      </c>
      <c r="B74" s="13" t="s">
        <v>16</v>
      </c>
      <c r="C74" s="30">
        <f>C75</f>
        <v>11740</v>
      </c>
    </row>
    <row r="75" spans="1:3" s="1" customFormat="1" ht="12.75">
      <c r="A75" s="26" t="s">
        <v>139</v>
      </c>
      <c r="B75" s="13" t="s">
        <v>63</v>
      </c>
      <c r="C75" s="30">
        <f>C76</f>
        <v>11740</v>
      </c>
    </row>
    <row r="76" spans="1:3" s="1" customFormat="1" ht="63.75">
      <c r="A76" s="25" t="s">
        <v>64</v>
      </c>
      <c r="B76" s="13" t="s">
        <v>33</v>
      </c>
      <c r="C76" s="31">
        <v>11740</v>
      </c>
    </row>
    <row r="77" spans="1:3" s="11" customFormat="1" ht="16.5" customHeight="1">
      <c r="A77" s="26" t="s">
        <v>17</v>
      </c>
      <c r="B77" s="13"/>
      <c r="C77" s="30">
        <f>C13</f>
        <v>993975.36</v>
      </c>
    </row>
    <row r="78" spans="1:3" s="15" customFormat="1" ht="12.75">
      <c r="A78" s="26" t="s">
        <v>26</v>
      </c>
      <c r="B78" s="13" t="s">
        <v>42</v>
      </c>
      <c r="C78" s="30">
        <f>C79+C112+C115</f>
        <v>1565198.3800000004</v>
      </c>
    </row>
    <row r="79" spans="1:3" s="15" customFormat="1" ht="12.75">
      <c r="A79" s="26" t="s">
        <v>65</v>
      </c>
      <c r="B79" s="13" t="s">
        <v>43</v>
      </c>
      <c r="C79" s="30">
        <f>C80+C83+C92+C105</f>
        <v>1559489.8700000003</v>
      </c>
    </row>
    <row r="80" spans="1:3" s="15" customFormat="1" ht="12.75" hidden="1">
      <c r="A80" s="26" t="s">
        <v>66</v>
      </c>
      <c r="B80" s="13" t="s">
        <v>44</v>
      </c>
      <c r="C80" s="30">
        <f>C81</f>
        <v>0</v>
      </c>
    </row>
    <row r="81" spans="1:3" s="15" customFormat="1" ht="12.75" hidden="1">
      <c r="A81" s="36" t="s">
        <v>140</v>
      </c>
      <c r="B81" s="13" t="s">
        <v>141</v>
      </c>
      <c r="C81" s="30">
        <f>C82</f>
        <v>0</v>
      </c>
    </row>
    <row r="82" spans="1:3" s="15" customFormat="1" ht="25.5" hidden="1">
      <c r="A82" s="35" t="s">
        <v>142</v>
      </c>
      <c r="B82" s="16" t="s">
        <v>143</v>
      </c>
      <c r="C82" s="31"/>
    </row>
    <row r="83" spans="1:3" s="15" customFormat="1" ht="12.75">
      <c r="A83" s="26" t="s">
        <v>67</v>
      </c>
      <c r="B83" s="13" t="s">
        <v>45</v>
      </c>
      <c r="C83" s="30">
        <f>C84+C86+C88+C90</f>
        <v>668373.07</v>
      </c>
    </row>
    <row r="84" spans="1:3" s="15" customFormat="1" ht="25.5">
      <c r="A84" s="26" t="s">
        <v>144</v>
      </c>
      <c r="B84" s="13" t="s">
        <v>145</v>
      </c>
      <c r="C84" s="30">
        <f>C85</f>
        <v>25331.5</v>
      </c>
    </row>
    <row r="85" spans="1:3" s="15" customFormat="1" ht="38.25">
      <c r="A85" s="25" t="s">
        <v>146</v>
      </c>
      <c r="B85" s="10" t="s">
        <v>147</v>
      </c>
      <c r="C85" s="31">
        <v>25331.5</v>
      </c>
    </row>
    <row r="86" spans="1:3" s="15" customFormat="1" ht="12.75">
      <c r="A86" s="24" t="s">
        <v>148</v>
      </c>
      <c r="B86" s="19" t="s">
        <v>149</v>
      </c>
      <c r="C86" s="37">
        <f>C87</f>
        <v>4000</v>
      </c>
    </row>
    <row r="87" spans="1:3" s="15" customFormat="1" ht="25.5">
      <c r="A87" s="25" t="s">
        <v>150</v>
      </c>
      <c r="B87" s="10" t="s">
        <v>151</v>
      </c>
      <c r="C87" s="31">
        <v>4000</v>
      </c>
    </row>
    <row r="88" spans="1:3" s="15" customFormat="1" ht="25.5">
      <c r="A88" s="26" t="s">
        <v>152</v>
      </c>
      <c r="B88" s="13" t="s">
        <v>153</v>
      </c>
      <c r="C88" s="30">
        <f>C89</f>
        <v>179223.27</v>
      </c>
    </row>
    <row r="89" spans="1:3" s="15" customFormat="1" ht="12.75">
      <c r="A89" s="25" t="s">
        <v>154</v>
      </c>
      <c r="B89" s="10" t="s">
        <v>155</v>
      </c>
      <c r="C89" s="31">
        <v>179223.27</v>
      </c>
    </row>
    <row r="90" spans="1:3" s="15" customFormat="1" ht="12.75">
      <c r="A90" s="26" t="s">
        <v>156</v>
      </c>
      <c r="B90" s="19" t="s">
        <v>157</v>
      </c>
      <c r="C90" s="30">
        <f>C91</f>
        <v>459818.3</v>
      </c>
    </row>
    <row r="91" spans="1:3" s="15" customFormat="1" ht="12.75">
      <c r="A91" s="35" t="s">
        <v>158</v>
      </c>
      <c r="B91" s="16" t="s">
        <v>159</v>
      </c>
      <c r="C91" s="31">
        <v>459818.3</v>
      </c>
    </row>
    <row r="92" spans="1:3" s="15" customFormat="1" ht="12.75">
      <c r="A92" s="26" t="s">
        <v>36</v>
      </c>
      <c r="B92" s="13" t="s">
        <v>46</v>
      </c>
      <c r="C92" s="32">
        <f>C93+C95+C97+C99+C101+C103</f>
        <v>708808.4600000002</v>
      </c>
    </row>
    <row r="93" spans="1:3" s="15" customFormat="1" ht="25.5">
      <c r="A93" s="24" t="s">
        <v>160</v>
      </c>
      <c r="B93" s="38" t="s">
        <v>161</v>
      </c>
      <c r="C93" s="32">
        <f>C94</f>
        <v>637234.06</v>
      </c>
    </row>
    <row r="94" spans="1:3" s="15" customFormat="1" ht="25.5">
      <c r="A94" s="46" t="s">
        <v>162</v>
      </c>
      <c r="B94" s="39" t="s">
        <v>163</v>
      </c>
      <c r="C94" s="47">
        <v>637234.06</v>
      </c>
    </row>
    <row r="95" spans="1:3" s="15" customFormat="1" ht="25.5">
      <c r="A95" s="40" t="s">
        <v>164</v>
      </c>
      <c r="B95" s="33" t="s">
        <v>165</v>
      </c>
      <c r="C95" s="30">
        <f>C96</f>
        <v>29033</v>
      </c>
    </row>
    <row r="96" spans="1:3" s="15" customFormat="1" ht="25.5">
      <c r="A96" s="41" t="s">
        <v>166</v>
      </c>
      <c r="B96" s="42" t="s">
        <v>167</v>
      </c>
      <c r="C96" s="31">
        <v>29033</v>
      </c>
    </row>
    <row r="97" spans="1:3" s="15" customFormat="1" ht="25.5">
      <c r="A97" s="43" t="s">
        <v>168</v>
      </c>
      <c r="B97" s="44" t="s">
        <v>169</v>
      </c>
      <c r="C97" s="30">
        <f>C98</f>
        <v>3223.8</v>
      </c>
    </row>
    <row r="98" spans="1:3" s="15" customFormat="1" ht="25.5">
      <c r="A98" s="41" t="s">
        <v>170</v>
      </c>
      <c r="B98" s="42" t="s">
        <v>171</v>
      </c>
      <c r="C98" s="31">
        <v>3223.8</v>
      </c>
    </row>
    <row r="99" spans="1:3" s="15" customFormat="1" ht="25.5">
      <c r="A99" s="43" t="s">
        <v>172</v>
      </c>
      <c r="B99" s="44" t="s">
        <v>173</v>
      </c>
      <c r="C99" s="30">
        <f>C100</f>
        <v>107.3</v>
      </c>
    </row>
    <row r="100" spans="1:3" s="15" customFormat="1" ht="38.25">
      <c r="A100" s="41" t="s">
        <v>174</v>
      </c>
      <c r="B100" s="42" t="s">
        <v>175</v>
      </c>
      <c r="C100" s="31">
        <v>107.3</v>
      </c>
    </row>
    <row r="101" spans="1:3" s="15" customFormat="1" ht="38.25">
      <c r="A101" s="43" t="s">
        <v>176</v>
      </c>
      <c r="B101" s="44" t="s">
        <v>177</v>
      </c>
      <c r="C101" s="30">
        <f>C102</f>
        <v>36039.4</v>
      </c>
    </row>
    <row r="102" spans="1:3" s="15" customFormat="1" ht="38.25">
      <c r="A102" s="35" t="s">
        <v>178</v>
      </c>
      <c r="B102" s="39" t="s">
        <v>179</v>
      </c>
      <c r="C102" s="45">
        <v>36039.4</v>
      </c>
    </row>
    <row r="103" spans="1:3" s="15" customFormat="1" ht="12.75">
      <c r="A103" s="24" t="s">
        <v>180</v>
      </c>
      <c r="B103" s="33" t="s">
        <v>181</v>
      </c>
      <c r="C103" s="32">
        <f>C104</f>
        <v>3170.9</v>
      </c>
    </row>
    <row r="104" spans="1:3" s="15" customFormat="1" ht="25.5">
      <c r="A104" s="35" t="s">
        <v>182</v>
      </c>
      <c r="B104" s="39" t="s">
        <v>183</v>
      </c>
      <c r="C104" s="45">
        <v>3170.9</v>
      </c>
    </row>
    <row r="105" spans="1:3" s="12" customFormat="1" ht="12.75">
      <c r="A105" s="24" t="s">
        <v>68</v>
      </c>
      <c r="B105" s="33" t="s">
        <v>47</v>
      </c>
      <c r="C105" s="32">
        <f>C106+C108+C110</f>
        <v>182308.34000000003</v>
      </c>
    </row>
    <row r="106" spans="1:3" s="12" customFormat="1" ht="15" customHeight="1">
      <c r="A106" s="24" t="s">
        <v>184</v>
      </c>
      <c r="B106" s="33" t="s">
        <v>185</v>
      </c>
      <c r="C106" s="32">
        <f>C107</f>
        <v>52756.05</v>
      </c>
    </row>
    <row r="107" spans="1:3" s="12" customFormat="1" ht="38.25">
      <c r="A107" s="35" t="s">
        <v>186</v>
      </c>
      <c r="B107" s="39" t="s">
        <v>187</v>
      </c>
      <c r="C107" s="45">
        <v>52756.05</v>
      </c>
    </row>
    <row r="108" spans="1:3" s="9" customFormat="1" ht="38.25">
      <c r="A108" s="24" t="s">
        <v>202</v>
      </c>
      <c r="B108" s="33" t="s">
        <v>201</v>
      </c>
      <c r="C108" s="32">
        <f>C109</f>
        <v>1437.3</v>
      </c>
    </row>
    <row r="109" spans="1:3" s="12" customFormat="1" ht="38.25">
      <c r="A109" s="35" t="s">
        <v>203</v>
      </c>
      <c r="B109" s="39" t="s">
        <v>200</v>
      </c>
      <c r="C109" s="45">
        <v>1437.3</v>
      </c>
    </row>
    <row r="110" spans="1:3" s="12" customFormat="1" ht="12.75">
      <c r="A110" s="24" t="s">
        <v>188</v>
      </c>
      <c r="B110" s="33" t="s">
        <v>189</v>
      </c>
      <c r="C110" s="32">
        <f>C111</f>
        <v>128114.99</v>
      </c>
    </row>
    <row r="111" spans="1:3" s="12" customFormat="1" ht="12.75">
      <c r="A111" s="35" t="s">
        <v>190</v>
      </c>
      <c r="B111" s="39" t="s">
        <v>191</v>
      </c>
      <c r="C111" s="45">
        <v>128114.99</v>
      </c>
    </row>
    <row r="112" spans="1:3" s="9" customFormat="1" ht="12.75">
      <c r="A112" s="24" t="s">
        <v>198</v>
      </c>
      <c r="B112" s="33" t="s">
        <v>197</v>
      </c>
      <c r="C112" s="32">
        <f>C113</f>
        <v>13945.55</v>
      </c>
    </row>
    <row r="113" spans="1:3" s="9" customFormat="1" ht="25.5">
      <c r="A113" s="24" t="s">
        <v>196</v>
      </c>
      <c r="B113" s="33" t="s">
        <v>199</v>
      </c>
      <c r="C113" s="32">
        <f>C114</f>
        <v>13945.55</v>
      </c>
    </row>
    <row r="114" spans="1:3" s="12" customFormat="1" ht="25.5">
      <c r="A114" s="35" t="s">
        <v>194</v>
      </c>
      <c r="B114" s="39" t="s">
        <v>195</v>
      </c>
      <c r="C114" s="45">
        <v>13945.55</v>
      </c>
    </row>
    <row r="115" spans="1:3" s="12" customFormat="1" ht="25.5">
      <c r="A115" s="24" t="s">
        <v>208</v>
      </c>
      <c r="B115" s="33" t="s">
        <v>209</v>
      </c>
      <c r="C115" s="32">
        <f>C116</f>
        <v>-8237.04</v>
      </c>
    </row>
    <row r="116" spans="1:3" s="12" customFormat="1" ht="25.5">
      <c r="A116" s="35" t="s">
        <v>210</v>
      </c>
      <c r="B116" s="39" t="s">
        <v>211</v>
      </c>
      <c r="C116" s="45">
        <f>C117</f>
        <v>-8237.04</v>
      </c>
    </row>
    <row r="117" spans="1:3" s="12" customFormat="1" ht="25.5">
      <c r="A117" s="35" t="s">
        <v>212</v>
      </c>
      <c r="B117" s="39" t="s">
        <v>213</v>
      </c>
      <c r="C117" s="45">
        <v>-8237.04</v>
      </c>
    </row>
    <row r="118" spans="1:3" s="11" customFormat="1" ht="12.75">
      <c r="A118" s="24" t="s">
        <v>27</v>
      </c>
      <c r="B118" s="19"/>
      <c r="C118" s="32">
        <f>C77+C78</f>
        <v>2559173.74</v>
      </c>
    </row>
    <row r="119" spans="1:3" s="12" customFormat="1" ht="12.75">
      <c r="A119" s="27"/>
      <c r="B119" s="20"/>
      <c r="C119" s="29"/>
    </row>
    <row r="120" spans="1:3" s="12" customFormat="1" ht="12.75" customHeight="1">
      <c r="A120" s="49"/>
      <c r="B120" s="20"/>
      <c r="C120" s="29"/>
    </row>
    <row r="121" spans="1:3" s="12" customFormat="1" ht="12.75">
      <c r="A121" s="49"/>
      <c r="B121" s="20"/>
      <c r="C121" s="29"/>
    </row>
    <row r="122" spans="1:3" s="12" customFormat="1" ht="12.75">
      <c r="A122" s="49"/>
      <c r="B122" s="20"/>
      <c r="C122" s="29"/>
    </row>
    <row r="123" spans="1:3" s="12" customFormat="1" ht="12.75">
      <c r="A123" s="49"/>
      <c r="B123" s="20"/>
      <c r="C123" s="29"/>
    </row>
    <row r="124" spans="1:3" s="12" customFormat="1" ht="12.75">
      <c r="A124" s="49"/>
      <c r="B124" s="20"/>
      <c r="C124" s="29"/>
    </row>
    <row r="125" spans="1:3" s="12" customFormat="1" ht="12.75">
      <c r="A125" s="49"/>
      <c r="B125" s="20"/>
      <c r="C125" s="29"/>
    </row>
    <row r="126" spans="1:3" s="12" customFormat="1" ht="12.75">
      <c r="A126" s="49"/>
      <c r="B126" s="20"/>
      <c r="C126" s="29"/>
    </row>
    <row r="127" ht="12.75">
      <c r="A127" s="49"/>
    </row>
  </sheetData>
  <sheetProtection/>
  <mergeCells count="4">
    <mergeCell ref="A8:C8"/>
    <mergeCell ref="A9:C9"/>
    <mergeCell ref="A120:A127"/>
    <mergeCell ref="B3:C7"/>
  </mergeCells>
  <printOptions/>
  <pageMargins left="0.7480314960629921" right="0.5905511811023623" top="0.1968503937007874" bottom="0.2362204724409449" header="0.2755905511811024" footer="0.2362204724409449"/>
  <pageSetup fitToHeight="2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leni-nataliya-fo</cp:lastModifiedBy>
  <cp:lastPrinted>2023-01-05T11:58:23Z</cp:lastPrinted>
  <dcterms:created xsi:type="dcterms:W3CDTF">2004-12-13T08:02:25Z</dcterms:created>
  <dcterms:modified xsi:type="dcterms:W3CDTF">2024-01-19T08:19:51Z</dcterms:modified>
  <cp:category/>
  <cp:version/>
  <cp:contentType/>
  <cp:contentStatus/>
</cp:coreProperties>
</file>